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65" windowWidth="19200" windowHeight="6720" activeTab="1"/>
  </bookViews>
  <sheets>
    <sheet name="학부모용 " sheetId="1" r:id="rId1"/>
    <sheet name="학부모용 서술형" sheetId="2" r:id="rId2"/>
    <sheet name="Sheet1" sheetId="3" r:id="rId3"/>
  </sheets>
  <definedNames/>
  <calcPr fullCalcOnLoad="1"/>
</workbook>
</file>

<file path=xl/sharedStrings.xml><?xml version="1.0" encoding="utf-8"?>
<sst xmlns="http://schemas.openxmlformats.org/spreadsheetml/2006/main" count="284" uniqueCount="215">
  <si>
    <t>번호</t>
  </si>
  <si>
    <t>분 류</t>
  </si>
  <si>
    <t>항 목</t>
  </si>
  <si>
    <t>1</t>
  </si>
  <si>
    <t>6</t>
  </si>
  <si>
    <t>2</t>
  </si>
  <si>
    <t>3</t>
  </si>
  <si>
    <t>4</t>
  </si>
  <si>
    <t>1-2</t>
  </si>
  <si>
    <t>1-3</t>
  </si>
  <si>
    <t>2-2</t>
  </si>
  <si>
    <t>2-3</t>
  </si>
  <si>
    <t>3-2</t>
  </si>
  <si>
    <t>3-3</t>
  </si>
  <si>
    <t>4-2</t>
  </si>
  <si>
    <t>4-3</t>
  </si>
  <si>
    <t>5-2</t>
  </si>
  <si>
    <t>5-3</t>
  </si>
  <si>
    <t>6-2</t>
  </si>
  <si>
    <t>보통이다</t>
  </si>
  <si>
    <t>응답자수(명)</t>
  </si>
  <si>
    <t>참여자수(명)</t>
  </si>
  <si>
    <t>응답자비율(%)</t>
  </si>
  <si>
    <t>번
호</t>
  </si>
  <si>
    <t>5-1</t>
  </si>
  <si>
    <t>5</t>
  </si>
  <si>
    <t>4</t>
  </si>
  <si>
    <t>1-1</t>
  </si>
  <si>
    <t>2-1</t>
  </si>
  <si>
    <t>3-1</t>
  </si>
  <si>
    <t>4-1</t>
  </si>
  <si>
    <t>6-1</t>
  </si>
  <si>
    <t>6-3</t>
  </si>
  <si>
    <t>전혀 
그렇치 
않다</t>
  </si>
  <si>
    <t xml:space="preserve"> 그렇치 
않다</t>
  </si>
  <si>
    <t>그렇다</t>
  </si>
  <si>
    <t>매우
그렇다</t>
  </si>
  <si>
    <t>1번</t>
  </si>
  <si>
    <t>2번</t>
  </si>
  <si>
    <t>3번</t>
  </si>
  <si>
    <t>4번</t>
  </si>
  <si>
    <t>5번</t>
  </si>
  <si>
    <t>음악줄넘기</t>
  </si>
  <si>
    <t>기타</t>
  </si>
  <si>
    <t>알고 있는 것이 없음</t>
  </si>
  <si>
    <t xml:space="preserve">지금, 이 시대는 과거의 ‘암기 중심’이 아닌 ‘내 생각 만들기’,  ‘창의적인 사고’ 가 요구되고 있습니다. 미래에 대비하여 우리학교에서 중점적으로 교육해야 하는 것은 무엇이라고 생각하십니까? </t>
  </si>
  <si>
    <t>구체적이고 실천적인 활동을 통한 경험의 확대</t>
  </si>
  <si>
    <t>다양한 상황에 적용할 수 있는 인문적인 기초교양교육</t>
  </si>
  <si>
    <t>자기 스스로 선택하고 판단하는 자주성 확대</t>
  </si>
  <si>
    <t>사교육이 필요 없도록 현실적인 학습능력 강화</t>
  </si>
  <si>
    <t>개개인의 소질을 발견할 수 있도록 다양한 기회 제공</t>
  </si>
  <si>
    <t>올 해 우리학교의 교육활동 중 가장 만족스러웠던 활동은 무엇입니까?(두 가지 응답)</t>
  </si>
  <si>
    <t xml:space="preserve">학생 중심의 해피스쿨(체육대회)과 축제 </t>
  </si>
  <si>
    <t>동아리 활동을 통한 지속적인 문화예술교육</t>
  </si>
  <si>
    <t xml:space="preserve">학년별 특색 있는 주제 중심의 교육과정 운영 </t>
  </si>
  <si>
    <t>학년 교육과정과 연계된 다양한 체험활동 운영</t>
  </si>
  <si>
    <t>우리학교가 더욱 노력해야 할 점은 무엇입니까?</t>
  </si>
  <si>
    <t>기초학력 향상을 위한 교육</t>
  </si>
  <si>
    <t>학생들을 더욱 배려하는 분위기</t>
  </si>
  <si>
    <t xml:space="preserve">교사의 자질 향상을 위한 노력 </t>
  </si>
  <si>
    <t>학교 환경정비와 시설 확충</t>
  </si>
  <si>
    <t>다양한 교육과정 확대</t>
  </si>
  <si>
    <t>경기도 각급 학교 학부모회 설치ㆍ운영에 관한 조례」에 의하여 학교에 자생적으로 운영되고 있는 ‘학부모회’가 법제화 되었습니다. 조례에서는 학부모회 산하에 학년별 학부모회와 학급별 학부모회를 두도록 되어 있으며 관련하여 우리 학교에서는 다음과 같은 기능별 학부모회가 운영되고 있습니다. 다음의 학부모회 활동 중 알고 계시는 것은 무엇입니까?
 (복수응답)</t>
  </si>
  <si>
    <r>
      <t>녹색학부모회</t>
    </r>
    <r>
      <rPr>
        <sz val="11"/>
        <color indexed="8"/>
        <rFont val="2008서울한강체 M"/>
        <family val="3"/>
      </rPr>
      <t>-</t>
    </r>
    <r>
      <rPr>
        <sz val="11"/>
        <color indexed="8"/>
        <rFont val="돋움"/>
        <family val="3"/>
      </rPr>
      <t xml:space="preserve">교통봉사 </t>
    </r>
  </si>
  <si>
    <t>마미캅(어머니폴리스)-학생안전봉사</t>
  </si>
  <si>
    <t xml:space="preserve">도서도우미-도서관지원, 1학년 책읽어주기 봉사 </t>
  </si>
  <si>
    <t xml:space="preserve">급식위원회 </t>
  </si>
  <si>
    <t>만약 학부모회에 참여한다면 어떤 활동에 참여하기를 희망하십니까?</t>
  </si>
  <si>
    <t xml:space="preserve">학교운영에 대한 의견 제시 및 학교교육 모니터링 </t>
  </si>
  <si>
    <t>학부모 자원봉사 등 학교교육 활동 참여·지원</t>
  </si>
  <si>
    <t>자녀교육 역량강화를 위한 학부모교육 참여</t>
  </si>
  <si>
    <t xml:space="preserve">기타                                                                    
</t>
  </si>
  <si>
    <t>우리 학교에서는 학급임원을 뽑지 않고, 4,5,6학년 학급에서 선출된 학생대표 대의원 5명이 참여하는 학생자치회를 조직하여 운영하고 있습니다. 학생자치회를 통하여 이루어진 활동중 부모님께서 알고 계신 것은 무엇입니까?(복수응답)</t>
  </si>
  <si>
    <t>월 회 학생자치회 운영</t>
  </si>
  <si>
    <t xml:space="preserve">학교 소식을 알리는 교내 벽면 신문 만들고 게시 </t>
  </si>
  <si>
    <t>마을 책 바자회 및 학교 축제 사회 및 체험 부스 운영</t>
  </si>
  <si>
    <t xml:space="preserve">친구사랑의 날 가족 모둠 프로그램 운영
( 가훈 만들기, 그림책 읽어주기 등) </t>
  </si>
  <si>
    <t>내년도 학생자치회회의 운영은 어떻게 하는 것이 좋다고 생각하십니까? 
 ※현재 학생자치회는 전체 학생을 대표하나 운영은 4학년 이상이 참여하고 있습니다.</t>
  </si>
  <si>
    <t>현행대로 4학년 이상 학급별로 5명의 대의원이 참여하여 운영</t>
  </si>
  <si>
    <t>대의원 참여 방식으로 하되 3학년부터 참여하여 운영</t>
  </si>
  <si>
    <t>대의원 참여 방식으로 하되 5학년부터 참여하여 운영</t>
  </si>
  <si>
    <t>5</t>
  </si>
  <si>
    <t>학급 반장과 부반장을 선출하여 학급대표가 학생회 참석</t>
  </si>
  <si>
    <t>학급별로 정한 대의원(명수의 제한 없음)이 자발적으로 
참여하여 운영</t>
  </si>
  <si>
    <t>우리학교의 특색사업인 H.A.N.D 문화예술교육 활동의 좋은 점은 무엇이라고 생각하십니까?</t>
  </si>
  <si>
    <t>전문가를 통한 다양한 예술적 경험을 할 수 있다.</t>
  </si>
  <si>
    <r>
      <t>아이들이 직접 선택할 수 있고 즐겁게 배운다</t>
    </r>
    <r>
      <rPr>
        <sz val="11"/>
        <color indexed="8"/>
        <rFont val="2008서울한강체 M"/>
        <family val="3"/>
      </rPr>
      <t>.</t>
    </r>
  </si>
  <si>
    <t>우리 아이의 관심과 소질을 발견할 수 있다.</t>
  </si>
  <si>
    <t>H.A.N.D 문화예술교육 활동의 개선할 점은 무엇이라고 생각하십니까?</t>
  </si>
  <si>
    <t>보다 다양한 부서의 활동이 필요하다.</t>
  </si>
  <si>
    <t>아이들이 원하는 부서에 배정되지 않는 경우가 많다.</t>
  </si>
  <si>
    <t xml:space="preserve">흥미나 적성이 맞지 않을 때 부서를 옮길 수 없다. </t>
  </si>
  <si>
    <t>강사의 전문성이 부족하다.</t>
  </si>
  <si>
    <t>학부모 상담은 어떻게 진행하는 것이 좋다고 생각하십니까?</t>
  </si>
  <si>
    <t>현행대로 상담기간을 정해서 신청한 사람이 개별적으로 상담</t>
  </si>
  <si>
    <t>우리학교 어린이날 맞이 해피스쿨(체육대회)는 1-6학년까지 구성된 가족모둠을 중심으로 하여 다양한 코너별 게임활동에 참여하도록 진행하고 있습니다. 내년도의 ‘승지 해피스쿨’은 어떠한 형태가 좋다고 생각하십니까?</t>
  </si>
  <si>
    <t>올해처럼 가족 모둠별로 코너별 게임 활동 중심으로 진행한다.</t>
  </si>
  <si>
    <t>올해 학교 축제는 날씨와 교육과정 운영을 고려하여 10월 22일 목요일에 실시하였습니다. 내년에는 어떻게 하는 것이 좋겠습니까?</t>
  </si>
  <si>
    <t>올해처럼 평일에 실시하는 것이 좋다.</t>
  </si>
  <si>
    <t>토요일에 실시하는 것이 좋다.</t>
  </si>
  <si>
    <t xml:space="preserve">평일 저녁에 실시하는 것이 좋다. </t>
  </si>
  <si>
    <t>우리 학교의 학교 축제는 어떤 형태가 좋다고 생각하십니까?</t>
  </si>
  <si>
    <t xml:space="preserve">올해처럼 전시 및 공연, 연극제를 운영하고 체험 부스는 
학부모회 중심으로 운영한다. </t>
  </si>
  <si>
    <t>올해처럼 전시, 공연 및 연극제를 운영하되 체험 부스를 좀
 더 다양하게 개설한다.</t>
  </si>
  <si>
    <t>초․중등 교육법 시행령 제 47조에 의거 각급 학교장은 법정 수업일수를 확보하는 범위 내에서 학교장의 교육철학과 제반 여건을 고려하여 ‘학교장 재량 휴업일’을 융통성 있게 운영할 수 있습니다. 2016학년도에도 올해처럼 봄, 가을에 단기방학(5일내외)을 실시하고자 합니다. 이에 대한 의견은 어떠하십니까?</t>
  </si>
  <si>
    <t>적극찬성</t>
  </si>
  <si>
    <t>찬성</t>
  </si>
  <si>
    <t xml:space="preserve">보통이다 </t>
  </si>
  <si>
    <t>반대</t>
  </si>
  <si>
    <t>매우 반대</t>
  </si>
  <si>
    <t>배움의 과정에 집중하고, 학생들의 실제 역량을 중심으로 
한 상시 평가</t>
  </si>
  <si>
    <t>학부모회-학교행사지원, 학부모동아리 운영등의 학부모회 
자체 행사 계획 및 운영</t>
  </si>
  <si>
    <t>자신의 재능 계발 및 학생 재능기부를 위한 다양한
 동아리 활동</t>
  </si>
  <si>
    <t>꾸준하게 기초예술교육이 이루어지기 때문에 사교육 
부담이 줄었다.</t>
  </si>
  <si>
    <t>학부모총회나 수업공개 직후 전체적으로 얘기하며 그 
자리에서 상담</t>
  </si>
  <si>
    <t>학부모총회 후 개별적으로 교사와 장기적인 상담일정을 
잡고 상담 진행</t>
  </si>
  <si>
    <t>학부모가 필요할 경우 체험학습처럼 ‘신청서’를 제출 
후 상담 진행</t>
  </si>
  <si>
    <t>다양한 게임 활동 중심으로 진행하되 팀을 새롭게 
구성하여 진행한다.</t>
  </si>
  <si>
    <t>아이들과 학부모가 함께 놀이하며 진행되는 프로그램을 
위주로 한다.</t>
  </si>
  <si>
    <t>올해처럼 학생, 학부모 작품 전시는 한 주간 진행, 공연 
및 체험부스(학생 및 학부모 운영)를 같은 날 하고 그 
다음날 연극제를 운영한다.</t>
  </si>
  <si>
    <t>부스 체험 활동 없이 문화예술 동아리 활동 부서 및 방과
후 교실별로 발표와 전시만 한다.</t>
  </si>
  <si>
    <t>․ 건물 내부가 깨끗하고 급식이 맛있는 것 같다.
․ 교장, 교감선생님께서 전폭적 지지와 지원 해주신다. 
․ 선생님과 아이들의 유대감이 돈독하다.
․ 가족과 같은 분위기 조성이 좋은 것 같다.
․ 직장맘들은 단기방학이 우려스럽다.
․ 가족과 함께 하는 시간이 더욱 필요하다고 봅니다. 단기방학 올해처럼 마련해주세요.
․ 교장, 교감선생님 이하 모든 선생님들이 열정을 가지고 계신 게 정말 반갑습니다. 초심 잃지 마시고 우리 학교와 아이들을 위해 열심히 일해주시길 부탁드립니다. 학교 일에 솔선수범하지 못하지만 어딘가에서 항상 응원하겠습니다.</t>
  </si>
  <si>
    <t>문화예술교육으로 많은 체험을  할 수 있어 좋음
단기방학보다는 여름방학 기간을 늘렸으면 좋겠다. 여름방학 때 활동적인 체험을 많이 할 수 있는데 방학이 짧아 쉬웠다.
지금도 충분히 만족하고 있음</t>
  </si>
  <si>
    <t xml:space="preserve">소규모의 가족적인 분위기. 조금더 다양한 프로그램으로 아이들에게 많은 기회가 주어줬으면 좋겠습니다. 
늘 학생을 생각하는 승지초가 좋습니다. 
다양한 독서행사가 있어 아이들이 책에 대한 거부감없이 도서관을 이용할 수 있어 좋습니다. 학교동아리가 있어 좋습니다. 문화예술 교육 활동을 통해 문화예술 경험을 할 수 있는 것 좋습니다. 다음부터도 더 다양한 활동이 이뤄지면 좋겠습니다. 
토론 중심 수업운영을 했으면 좋겠습니다. </t>
  </si>
  <si>
    <t xml:space="preserve">*교과교육보다 체험학습 위주라 좋음
*체험학습, 자유로운 분위기에서 즐거운 학교생활을 해서 좋다.
*교육활동에 전념하여 지도하여 주심에 진심으로 감사를 드립니다. 부디 건강하고 행복한 시간 많이 보내세요.
*축제 때 가요보다는 동요, 클래식 음악으로 활동하였으면 좋겠습니다. 
*스마트폰으로 인해 아이들에게 악영향이 많은 듯합니다. 다같이 폴더폰 정도만 가지는 운동을 하면 좋겠습니다. </t>
  </si>
  <si>
    <t>17</t>
  </si>
  <si>
    <r>
      <t>농구교실</t>
    </r>
    <r>
      <rPr>
        <sz val="11"/>
        <color indexed="8"/>
        <rFont val="바탕"/>
        <family val="1"/>
      </rPr>
      <t xml:space="preserve">, </t>
    </r>
    <r>
      <rPr>
        <sz val="11"/>
        <color indexed="8"/>
        <rFont val="돋움"/>
        <family val="3"/>
      </rPr>
      <t>배드민턴</t>
    </r>
  </si>
  <si>
    <t>테니스, 등산, 자전거</t>
  </si>
  <si>
    <t>농구, 방송댄스, 주니어골프, 야구, 요가, 수영
축구가 무료였으면 좋겠다.</t>
  </si>
  <si>
    <t>음악줄넘기, 야구교실, 농구, 수영, 축구, 배드민턴</t>
  </si>
  <si>
    <t>테니스, 야구 탁구 생활체육 수영 방송댄스 캘리그라피</t>
  </si>
  <si>
    <t xml:space="preserve">한자 요리 중국어 회화 수영 코딩교육 피아노 기타 드럼 </t>
  </si>
  <si>
    <t xml:space="preserve">한자 요리 중국어 회화 수영 코딩교육 피아노 기타 드럼 </t>
  </si>
  <si>
    <t>2015년도와 동일, 농구, 테니스, 배드민턴, 야구</t>
  </si>
  <si>
    <t>야구(5) 농구(1) 요리(1) 배구(1) 수영(1) 배드민턴(2) 탁구(1)</t>
  </si>
  <si>
    <t>농구, 수영, 음악줄넘기, 배드민턴, 탁구, 숲체험, 축구, 야구</t>
  </si>
  <si>
    <t>야구,수영,생태놀이,음악줄넘기,재즈댄스,농구,독서논술,향토유적탐방</t>
  </si>
  <si>
    <t>방과 후 축구, 농구, 태권도, 음악줄넘기
이중혜택이 없으면 좋겠고 더 많은 학생이 혜택을 보면 좋겠다.</t>
  </si>
  <si>
    <t>야구교실, 인라인, 검도, 수영, 요리, 발레, 댄스, 농구</t>
  </si>
  <si>
    <t>2015년에 우리학교에서는 토요프로그램으로 방과후 축구(유료)와 시흥시체육회에서  지원하는 토요스포츠교실로 음악줄넘기, 배드민턴을 운영하였습니다. 2016년에 토요일에 운영되었으면 하는 프로그램이 있으면 적어 주시기 바랍니다.</t>
  </si>
  <si>
    <t>피오피 캘리그라피, 연극</t>
  </si>
  <si>
    <t xml:space="preserve">학부모 독서진흥동아리. 인문학 강의 동아리. 재능기부 </t>
  </si>
  <si>
    <t xml:space="preserve">요리, 합창부, 배드민턴, 영어연극, 야구, 풍물, 글쓰기반, 수영. 
평일 저학년 고학년으로 나눠주세요. </t>
  </si>
  <si>
    <t>창의로봇교실, 한문, 태권도, 음악줄넘기, 아동미술, 플롯, 피아노, 생활체육, 독서논술, 클레이, 배드민턴, 탁구, 요리, 영어회화, 컴퓨터, 도예</t>
  </si>
  <si>
    <t>요리, 탁구, 발레</t>
  </si>
  <si>
    <t>학교에서 더 필요하다고 생각되는 기능별 학부모회가 있다면 써 주세요.</t>
  </si>
  <si>
    <t>장애아동을 위한 지도사 채용, 할 수  있는 치료</t>
  </si>
  <si>
    <t>교육과정 편성 학부모회</t>
  </si>
  <si>
    <t>선생님과 학부모, 학생이 함께 자연스럽게 어울리며 연계할 수 있는 학기 당 1-2회 가량의 이벤트성 모임이 있으면 좋겠다.</t>
  </si>
  <si>
    <t>어린이 요가, 종이접기, 아동연극, 도예, 영어회화, 주산암산, 창의로봇교실, 역사논술, 재즈댄스, 주산암산, 방과 후에 다양한 부서가 많아 좋다.</t>
  </si>
  <si>
    <t>한자, 중국어, 요리, 농구, 기타, 스토리텔링 우리역사, 탁구</t>
  </si>
  <si>
    <t>발레, 아동요리</t>
  </si>
  <si>
    <t>일을하고 있어 참석하지못해 미안함. 여건되면 적극참석하고 싶음</t>
  </si>
  <si>
    <t>동일하게 진행</t>
  </si>
  <si>
    <t>안전 도우미,</t>
  </si>
  <si>
    <t>야구, 사물놀이, 북아트, 아이들 학습에 도움이 되는 부서, 생활용품 만들기(비누공예, 천연용품), 영어회화 및 영어 동요, 우쿨렐레, 합창단, 합주단, 체조부, 쿠킹부, 클레이아트, 발레</t>
  </si>
  <si>
    <t>전래놀이, 탁구, 종이접기교실, 스포츠댄스, 음악줄넘기, 요리만들기, 야구</t>
  </si>
  <si>
    <t>재즈댄스, 과학탐구교실, 평일축구, 중국어회화, 태권도, 농구교실, 미니어쳐 건축교실, 음악줄넘기, 주산암삼, 독서논술</t>
  </si>
  <si>
    <t>배드민턴, 농구대회, 축구</t>
  </si>
  <si>
    <t>생활체육, 요리교실</t>
  </si>
  <si>
    <t>축구, 음악줄넘기, 댄스, 프리테니스,</t>
  </si>
  <si>
    <t>체육.음악.미술 활동</t>
  </si>
  <si>
    <t>음악줄넘기, 바둑, 토요축구, 컴퓨터, 아동미술, 창의로봇, 생활체육, 토론수업, 수학, 과학탐구교실, 주산암산</t>
  </si>
  <si>
    <t>배드민턴, 견학농촌체험</t>
  </si>
  <si>
    <t>14</t>
  </si>
  <si>
    <t>응        답         자           수      (      명       )</t>
  </si>
  <si>
    <t>소계</t>
  </si>
  <si>
    <t>총계</t>
  </si>
  <si>
    <t>＊ 승지초등학교는다른학교들과달리아이들에게자율성을주고자연으르느끼게해주며자신의생각을이야기할수있게만들어주시는것같아너무좋습니다.공부만이아닌사회의자유로움을주셔서고맙습니다.
* 학부모회활도이적극적으로운영되고있습니다.교장선생님을비롯하여모든선생님들이아이들의입장을많이고려해주시는것같습니다.
* 학습과아이들이즐기며할수있는여러가지활동이좋다.축제일은평일보다는토요일진행하여엄마,아빠가모두참석해서즐길수있으면좋겠다.
*혁신학교지정으로공부보다는체험위주의활동을많이하고있는듯하다.고학년이되서는자기주도학습이필요한만큼기초적인학업도열심히하도록분위기조성을부탁드립니다.
*학교가기싫어'라는말이안나올정도로학교를재미있어하는것과다양한문화활동들이있어좋아요.우리어릴적했던운동회처럼학부모와아이들이같이참여하는운동회를하면좋겠다
*아이의학력수준이어느정도인지알수있게가끔이라도쪽지시험을봤으면좋겠다.
*아이들과선생님들간의관계는참좋다.특수아이들의치료선생님들한두분더채용하여조금더알찬수업을받을수있으면좋겠다.</t>
  </si>
  <si>
    <t>*선생님들 권위의식이 없고 아이들을 위해 여러방면으로 고민하는 모습이 느껴집니다. 책 읽지 않는 어린이들을 위해 학급과 도서관이 연계된 프로그램이 많아졌음 합니다.
*학급밴드 개설을 통해 꾸준히 소통해 주셔서 감사합니다.
*혁신학교 지정에 따른 경험, 체험 위주의 교육은 찬성입니다. 하지만, 기초학력 부분도 중요하다고 생각합니다. 평가의 시간도 수시로 가졌음 합니다. 예전 교육인 암기교육은 아닐지라도 최소한의 학력을 키울 수 있도록 적은 압력은 아이들에게 필요하다고 생각합니다.
*가족 모둠제를 실시하여 선,후배 간이 돈독하고 각자의 역할을 찾아내어 어울려 질수 있어서 좋았음.(선배는 후배를 아끼고, 후배는 선배들을 따르는) 
*저학년도 악기를 배울 수 있는 문화예술교육활동을 개설해 주셨으면 합니다.</t>
  </si>
  <si>
    <t>공동체 운동회
벼룩시장 바자회
워킹맘을 위한 학부모 연수 녹화 자료 홈피에 게시</t>
  </si>
  <si>
    <t>*점심 식사 후 운동장 사용을 일부 아이들이 독점적으로 사용해서 싸움이 일어난다고 함. 교사들의 관리가 필요해보임.
*행사가 많은데 실제적인 혜택이 와 닿지 않고 아이들의 기초학습능력이 적정됨. 보여주기 식의 투자보다 단체생활에서의 배려와 예의범절 등의 현실적인 교육에 신경써주세요.</t>
  </si>
  <si>
    <t>*개방적, 추진력 있어 개선점 건의가 발리 이루어짐
*방학중 다양한 체험프로그램 자부담 캠프 희망</t>
  </si>
  <si>
    <t xml:space="preserve">*혁신학교의 모범이 되는 것 같아 좋다. 학교 분위기(시설). 교육환경, 소통 등이 마음에 든다. 
*저학년부터 고학년까지 선생님들이 보다 더 혁신교육에 참여하시어 창의적인 학교를 만들어 가면 좋겠다. 중간놀이 시간에도 선생님들이 참여하시어 전통놀이나 어릴적 놀이를 알려주고 사고가 적게 해주면 좋겠다.
 *올림픽 경기 종목들을 학교에서 쉽게 접해서 배울 수 있는 기회를 열어주시면 좋겠다. 저학년들도 체육선생님이 따로 있었으면 좋겠다. (수영, 골프, 축구, 양궁, 등) 부모희망 참가란에 넣어서 도예도 같이 배우고 싶다.  </t>
  </si>
  <si>
    <t>*현장학습 프로그램이 좋음
*학생들의 자율성 존중과 문화예술활동 지원은 좋으나 학교간 교류 활동이나 교외적인활동이 활발했으면
자발적인 활동 프로그램이 다양하였으면 좋겠고 중간 놀이시간을 체험놀이로 했으면
*단기방학이 일하는 엄마들에게는 힘듬
*다양한 체험 프로그램을 자주하는 것 같아서 좋음</t>
  </si>
  <si>
    <t>*축제 때 부서체험이 다양해서 좋습니다.
*1,2,3학년 학생수가 다른 학년에 비해 많습니다.
*한 반에 20명 정도로 반 구성을 했으면 좋겠습니다.
*학생들을 위한 특기를 살리기 위한 대회에 참가했으면 하고 시험을 봤으면 합니다.시험이 없으니 공부를 안 하는 듯합니다.
*지금처럼 다양한 동아리 활동으로 개개인의 특기를 살리는 교육과 기초학력향상을 위한 교육과 상시평가가 꾸준히 이루어졌으면 합니다.
*아이들이 직접 체험하고 경험할 수 있는 기회가 많아서 좋습니다.
*사교육의 힘을 빌리지 않도록 학업에도 심혈을 기울이기를 희망합니다.</t>
  </si>
  <si>
    <t>*학생을 우선시하는 프로그램이 다양하게 있어서 가족같은 분위기 학교가 좋음.
*학부모와 학교가 토론할 수 있는 자리를 마련해 주었으면 공부스트레스 많지 않게해주어서 감사 
*깨끗하다</t>
  </si>
  <si>
    <t>*같은 학군내 중고등학교 재량휴업일과 일정을 맞춰 주길 바람
*동아리 활동 아이들이 원하는 부서로 배정해 주길 바람
*기말, 중간고사 5,6학년은 실시해 주길 바람
*학생중심의 활동이 매우 좋음</t>
  </si>
  <si>
    <t>*더 필요한 것보다 학급별 학부모회 활동이 미흡한 것 같습니다.
*아이의 인성발달, 성교육, 안전관련, 친구 사귀는 법 등과 관련된 학부모회</t>
  </si>
  <si>
    <t>농구교실 4명,전래놀이1명,배드민턴, 사격, 테니스. 
토요일에 문화예술 교육 프로그램도 열었으면 함</t>
  </si>
  <si>
    <t>배드민턴</t>
  </si>
  <si>
    <t>농구</t>
  </si>
  <si>
    <t>축구</t>
  </si>
  <si>
    <t>탁구</t>
  </si>
  <si>
    <t>댄스</t>
  </si>
  <si>
    <t>2015년과 동일</t>
  </si>
  <si>
    <t>기타(수영,요리,발레,야구,종이접기,독서논술,중국어,한자,요가,견학농촌체험)</t>
  </si>
  <si>
    <t>축구</t>
  </si>
  <si>
    <t>재즈댄스</t>
  </si>
  <si>
    <t>발레, 클라리넷, 비보이댄스, 기타, 영어회화, 사격, 테니스, 수영, 합창, 종이접기,벨리댄스, 평일축구, 평일농구, 보드게임, 과학교실</t>
  </si>
  <si>
    <t>야구부, 태권도, 발레, 요가, 지점토나 클레이 등, 재즈댄스, 음악줄넘기, 운동에  관련된것(태권도, 검도 등), 창의로봇교실, 바둑, 아동미술, 컴퓨터, 발레, 수영, 독서논 술, 특수아동들의 치료 체육, 작업 감각 통합이  필요하다</t>
  </si>
  <si>
    <t>음악줄넘기</t>
  </si>
  <si>
    <t>배드민턴</t>
  </si>
  <si>
    <t>주산암산</t>
  </si>
  <si>
    <t>야구</t>
  </si>
  <si>
    <t>생활체육</t>
  </si>
  <si>
    <t>중국어회화</t>
  </si>
  <si>
    <t>미니어쳐</t>
  </si>
  <si>
    <t>합창</t>
  </si>
  <si>
    <t>기타(탁구,요가,바둑,수영,독서논술,테니스,농구,보드게임,아동미술,피아노,컴퓨터,도예,레고,연극,켈리그라피,태권도,풍물등)</t>
  </si>
  <si>
    <t>발레</t>
  </si>
  <si>
    <t>로봇과학</t>
  </si>
  <si>
    <t xml:space="preserve">승지초등학교 ( 1 ～ 6 ) 학년 학부모용 통계 대상 </t>
  </si>
  <si>
    <t xml:space="preserve">2016년에 우리학교 방과후학교 프로그램(특기적성)으로 개설되었으면 하는 부서를 적어 주시기 바랍니다. </t>
  </si>
  <si>
    <t>학부모용 - 서술형</t>
  </si>
  <si>
    <t>우리 학교의 좋은 점과, 그 밖에 학교에서 추진하기를 희망하는 사업이나 건의하고 싶은 사항이 있으면 간단히 적어주세요.</t>
  </si>
  <si>
    <t>수영 POP(2) 야구(3) 가야금(2) 레고(1) 컴퓨터(1) 요리(2) 외발자전거(1)
음악줄넘기(1) 재즈댄스(1) 미니어쳐 건축교실(1)</t>
  </si>
  <si>
    <t>종이접기,과학탐구 저학년용,아동미술,레고,야구,주말향토유적 탐방,가야금</t>
  </si>
  <si>
    <t>바둑, 영어회화, 미니어처 건축교실, 과학탐구교실, 생활체육2,중국어,축구</t>
  </si>
  <si>
    <t>요가,태권도,풍물, 난타,과학탐구교실,생명과학, 일어,중국어,방송반,요리교실</t>
  </si>
  <si>
    <t>우리 학교의 좋은 점과, 그 밖에 학교에서 추진하기를 희망하는 사업이나 건의하고 싶은 사항이 있으면 간단히 적어주세요.</t>
  </si>
  <si>
    <t>•  혁신학교 또는 혁신지구 지정에 관계없이 지금처럼 창의 체험적인 교육과정이 운영되었으면 합니다. 전교직원 분들의 노고에 감사드립니다.
• 다양한 체험과 자유로움이 느껴져 만족하고 있습니다. 좋은 학교 만들기에 항상 고민해주시는 우리 승지초 최고입니다.
• 소규모의 학급과 아담한 학교의 장점을 살려, 적극적인 선생님들의 주도 아래 잦은 소규모 체험학습들과 아이들을 배려한 선생님들의 마음 자세가 가장 큰 장점이라고 생각합니다. 이로 인한 아이들의 인성이 잘 가꿔지고, 편안하고 집 같은 학교를 조성해주심을 진심으로 감사드립니다.
&lt;건의 사항&gt;
• 교과 이외의 활동이 동등하게 기회를 주어 이루어졌는지 궁금합니다. 문화예술활동에서 본인이 흥미없어 하는 수업이 1학기에서 끝나는 게 아니고 2학기까지 듣는 다면 1년은 허비하게 되는 것 아닌지 모르겠네요.
•현재 3학년들 내년에는 4학급으로 추가 반을 만들어주셨으면 합니다. 혁신학교인데 선생님들이 너무 많은 학생수를 챙기다 보면 아무래도 어려운 점이 있고 개개인의 특성에 따른 교육에는 꼭 적절한 학급수가 필요하다고 봅니다. 
•4학년 이상 영어 캠프(방학) 프로그램도 개설되면 좋겠습니다.
•학교 복도에 공중전화(콜렉트콜)을 두면 좋을 것 같습니다. 요즘 핸드폰을 다 들고 다니지만 의외로 안 들고 다는 아이들도 많습니다. 전화기가 설치된다면 핸드폰 있는 아이들도 학교 안 가져가지 않을까 하는 생각을 해 보았습니다.
•핀란드 교육처럼 학생을 중심으로 한 그 아이의 기초역량과 인성, 자존감을 향상시킬 수 있는, 타학생과의 비교평가가 아닌 선생님과 학부모의 적극적인 교류를 더 편안하게 유도하여(연간 3-4회 정도) 아이의 성향, 학력, 자존감, 사회성 등에 대해 나눌 수 있는 가정과 학교가 학생을 위하여 교류할 수 있는 어떤 시스템이 추가되면 좋겠습니다. 
 학생의 미래를 위해 가장 중요한 시기를 학교에서, 집에서 더 관심 갖고 바로잡고 성장할 수 있도록 어린 시절의 습관과 생각 형성에 좋은 영향을 주고 이끌어준다면 먼 훗날 승지의 학생들은 인생을 사는 데 있어 한명도 낙오하지 않고 도전하고 성장하며 커갈 수 있을 것이라 생각합니다.</t>
  </si>
  <si>
    <t xml:space="preserve">*승지초등학교 선생님들 모두 감사합니다. 파이팅~♡
*열정적이고 배려 깊은 선생님의 노고로 학교생활을 매일 공유할 수 있어 매우 행복하고 감사합니다.
*다양한 체험활동으로 아이가 학교에 잘 적응하고 즐겁게 배웁니다.
*학부모 상담주간을 1, 2학기 1번씩 총 2번 실시해도 좋겠습니다.
*아이가 학교 가는 것을 즐거워해서 좋습니다. 선생님과 친구들과의 학교생활을 너무 즐거워해서 좋습니다. 음악줄넘기는 랜덤으로 뽑는 거라. ㅜㅜ 하고 싶어도 못하는 경우가 생겨서 아쉽습니다.
*다양한 체험학습을 통해 아이들의 견물을 넓히고 스스로 깨달을 수 있고 실천할 수 있는 수업활동에 만족함
*혁신학교로써 아이들이 즐겁게 배움을 가질 수 있고 배움 과정에 있어서 몸으로 직접 느낄 수 있고, 경험할 수 있는 장점이 있어서 너무 좋아요.
*승지초등학교 체험중심의 교육과 다양한 수업형태는 타학교에서는 접하지 않은 수업이라 아이를 맡긴 부모로서 또한 아이가 대만족스러운 교육환경을 대단히 만족하고 있습니다. 아이가 학교생활을 즐기면서 등교하는 모습이 참으로 보기 좋아서 저는 승지초등학교 교육방침을 지지하는 학부모입니다.
*획일화된 교육과정이 아닌 다양한 교육 주제를 중심으로 체험과 학습하는 교육과정이 마음에 듭니다. 그리고 학부모들을 위해 참여의 장을 마련해 주신 점 또한 매우 긍정적으로 보여집니다.
&lt;건의사항&gt;
*학급에 학생들의 옷을 걸어둘 수 있는 행거설치(이동식 행거)*독서 교육 활성화를 위한 다양한 독서 체험 활동
</t>
  </si>
  <si>
    <t>2016학년도 학교 교육 과정수립을 위한 설문</t>
  </si>
  <si>
    <t>학교폭력 도우미, 없음. 더 이상 쓸데없는 예산낭비 안 하길.</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</si>
</sst>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2]AM/PM\ h:mm:ss"/>
    <numFmt numFmtId="181" formatCode="000\-000"/>
    <numFmt numFmtId="182" formatCode="#,##0.0_ "/>
    <numFmt numFmtId="183" formatCode="_-* #,##0.0_-;\-* #,##0.0_-;_-* &quot;-&quot;?_-;_-@_-"/>
    <numFmt numFmtId="184" formatCode="mm&quot;월&quot;\ dd&quot;일&quot;"/>
    <numFmt numFmtId="185" formatCode="0.0_ "/>
    <numFmt numFmtId="186" formatCode="0.0_);[Red]\(0.0\)"/>
    <numFmt numFmtId="187" formatCode="0.00_ "/>
    <numFmt numFmtId="188" formatCode="&quot;₩&quot;#,##0.00"/>
    <numFmt numFmtId="189" formatCode="#,##0.00_ "/>
    <numFmt numFmtId="190" formatCode="0.00_);[Red]\(0.00\)"/>
    <numFmt numFmtId="191" formatCode="0_);[Red]\(0\)"/>
    <numFmt numFmtId="192" formatCode="0.0000000"/>
    <numFmt numFmtId="193" formatCode="0.000000"/>
    <numFmt numFmtId="194" formatCode="0.00000"/>
    <numFmt numFmtId="195" formatCode="0.0000"/>
    <numFmt numFmtId="196" formatCode="0.000"/>
    <numFmt numFmtId="197" formatCode="0.0"/>
  </numFmts>
  <fonts count="52">
    <font>
      <sz val="11"/>
      <name val="돋움"/>
      <family val="3"/>
    </font>
    <font>
      <sz val="11"/>
      <color indexed="8"/>
      <name val="바탕"/>
      <family val="1"/>
    </font>
    <font>
      <sz val="8"/>
      <name val="돋움"/>
      <family val="3"/>
    </font>
    <font>
      <sz val="11"/>
      <name val="한양신명조"/>
      <family val="3"/>
    </font>
    <font>
      <u val="single"/>
      <sz val="11"/>
      <color indexed="12"/>
      <name val="돋움"/>
      <family val="3"/>
    </font>
    <font>
      <u val="single"/>
      <sz val="11"/>
      <color indexed="36"/>
      <name val="돋움"/>
      <family val="3"/>
    </font>
    <font>
      <sz val="8"/>
      <name val="맑은 고딕"/>
      <family val="3"/>
    </font>
    <font>
      <b/>
      <sz val="12"/>
      <color indexed="8"/>
      <name val="한양중고딕"/>
      <family val="3"/>
    </font>
    <font>
      <b/>
      <sz val="11"/>
      <color indexed="8"/>
      <name val="굴림체"/>
      <family val="3"/>
    </font>
    <font>
      <b/>
      <sz val="12"/>
      <color indexed="8"/>
      <name val="굴림체"/>
      <family val="3"/>
    </font>
    <font>
      <sz val="11"/>
      <name val="굴림체"/>
      <family val="3"/>
    </font>
    <font>
      <sz val="11"/>
      <color indexed="8"/>
      <name val="굴림체"/>
      <family val="3"/>
    </font>
    <font>
      <sz val="22"/>
      <name val="돋움"/>
      <family val="3"/>
    </font>
    <font>
      <sz val="11"/>
      <color indexed="8"/>
      <name val="돋움"/>
      <family val="3"/>
    </font>
    <font>
      <sz val="11"/>
      <color indexed="8"/>
      <name val="2008서울한강체 M"/>
      <family val="3"/>
    </font>
    <font>
      <b/>
      <sz val="14"/>
      <name val="굴림체"/>
      <family val="3"/>
    </font>
    <font>
      <sz val="12"/>
      <name val="돋움"/>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1"/>
      <color rgb="FF000000"/>
      <name val="돋움"/>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style="double"/>
    </border>
    <border>
      <left style="thin"/>
      <right style="double"/>
      <top style="thin"/>
      <bottom style="double"/>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double"/>
    </border>
    <border>
      <left>
        <color indexed="63"/>
      </left>
      <right style="thin"/>
      <top style="medium"/>
      <bottom style="thin"/>
    </border>
    <border>
      <left style="thin"/>
      <right style="medium"/>
      <top style="medium"/>
      <bottom style="thin"/>
    </border>
    <border>
      <left style="thin"/>
      <right style="thin"/>
      <top style="thin"/>
      <bottom style="medium"/>
    </border>
    <border>
      <left>
        <color indexed="63"/>
      </left>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color indexed="63"/>
      </top>
      <bottom style="thin"/>
    </border>
    <border>
      <left style="thin"/>
      <right style="medium"/>
      <top style="thin"/>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4" applyNumberFormat="0" applyFill="0" applyAlignment="0" applyProtection="0"/>
    <xf numFmtId="0" fontId="5" fillId="0" borderId="0" applyNumberFormat="0" applyFill="0" applyBorder="0" applyAlignment="0" applyProtection="0"/>
    <xf numFmtId="0" fontId="43" fillId="0" borderId="5" applyNumberFormat="0" applyFill="0" applyAlignment="0" applyProtection="0"/>
    <xf numFmtId="0" fontId="44" fillId="31" borderId="1" applyNumberFormat="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32" borderId="0" applyNumberFormat="0" applyBorder="0" applyAlignment="0" applyProtection="0"/>
    <xf numFmtId="0" fontId="5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153">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7" fillId="0" borderId="0" xfId="0" applyFont="1" applyBorder="1" applyAlignment="1">
      <alignment horizontal="center" vertical="center"/>
    </xf>
    <xf numFmtId="49" fontId="0" fillId="0" borderId="0" xfId="0" applyNumberFormat="1" applyAlignment="1">
      <alignment horizontal="center" vertical="center"/>
    </xf>
    <xf numFmtId="0" fontId="0" fillId="0" borderId="10" xfId="0" applyBorder="1" applyAlignment="1">
      <alignment vertical="center"/>
    </xf>
    <xf numFmtId="0" fontId="0" fillId="33" borderId="10" xfId="0" applyFill="1" applyBorder="1" applyAlignment="1">
      <alignment horizontal="left" vertical="center"/>
    </xf>
    <xf numFmtId="0" fontId="0" fillId="0" borderId="0" xfId="0" applyBorder="1" applyAlignment="1">
      <alignment vertical="center"/>
    </xf>
    <xf numFmtId="0" fontId="7" fillId="33" borderId="0" xfId="0" applyFont="1" applyFill="1" applyBorder="1" applyAlignment="1">
      <alignment horizontal="center" vertical="center"/>
    </xf>
    <xf numFmtId="0" fontId="0" fillId="33" borderId="0" xfId="0" applyFill="1" applyAlignment="1">
      <alignment vertical="center"/>
    </xf>
    <xf numFmtId="0" fontId="0" fillId="34" borderId="0" xfId="0" applyFill="1" applyAlignment="1">
      <alignment vertical="center"/>
    </xf>
    <xf numFmtId="0" fontId="1" fillId="34" borderId="0" xfId="0" applyFont="1" applyFill="1" applyBorder="1" applyAlignment="1">
      <alignment horizontal="justify" vertical="center" wrapText="1"/>
    </xf>
    <xf numFmtId="0" fontId="10" fillId="0" borderId="0" xfId="0" applyFont="1" applyAlignment="1">
      <alignment vertical="center"/>
    </xf>
    <xf numFmtId="49" fontId="10" fillId="34" borderId="10" xfId="0" applyNumberFormat="1" applyFont="1" applyFill="1" applyBorder="1" applyAlignment="1">
      <alignment horizontal="center" vertical="center"/>
    </xf>
    <xf numFmtId="0" fontId="10" fillId="34" borderId="0" xfId="0" applyFont="1" applyFill="1" applyAlignment="1">
      <alignment vertical="center"/>
    </xf>
    <xf numFmtId="0" fontId="10" fillId="34" borderId="10" xfId="0" applyFont="1" applyFill="1" applyBorder="1" applyAlignment="1">
      <alignment vertical="center"/>
    </xf>
    <xf numFmtId="0" fontId="11" fillId="34" borderId="11" xfId="0" applyFont="1" applyFill="1" applyBorder="1" applyAlignment="1">
      <alignment horizontal="left" vertical="center" wrapText="1"/>
    </xf>
    <xf numFmtId="0" fontId="10" fillId="34" borderId="12" xfId="0" applyFont="1" applyFill="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10" fillId="34" borderId="10" xfId="0" applyFont="1" applyFill="1" applyBorder="1" applyAlignment="1">
      <alignment horizontal="left" vertical="center"/>
    </xf>
    <xf numFmtId="0" fontId="12" fillId="0" borderId="0" xfId="0" applyFont="1" applyAlignment="1">
      <alignment vertical="center"/>
    </xf>
    <xf numFmtId="0" fontId="7" fillId="0" borderId="0" xfId="0" applyFont="1" applyBorder="1" applyAlignment="1">
      <alignment vertical="center"/>
    </xf>
    <xf numFmtId="0" fontId="7" fillId="34" borderId="0" xfId="0" applyFont="1" applyFill="1" applyBorder="1" applyAlignment="1">
      <alignment vertical="center"/>
    </xf>
    <xf numFmtId="49" fontId="10" fillId="34" borderId="16" xfId="0" applyNumberFormat="1" applyFont="1" applyFill="1" applyBorder="1" applyAlignment="1">
      <alignment horizontal="center" vertical="center"/>
    </xf>
    <xf numFmtId="0" fontId="10" fillId="34" borderId="16" xfId="0" applyFont="1" applyFill="1" applyBorder="1" applyAlignment="1">
      <alignment horizontal="left" vertical="center"/>
    </xf>
    <xf numFmtId="0" fontId="11" fillId="34" borderId="19" xfId="0" applyFont="1" applyFill="1" applyBorder="1" applyAlignment="1">
      <alignment horizontal="left" vertical="center" wrapText="1"/>
    </xf>
    <xf numFmtId="0" fontId="10" fillId="34" borderId="16" xfId="0" applyFont="1" applyFill="1" applyBorder="1" applyAlignment="1">
      <alignment vertical="center"/>
    </xf>
    <xf numFmtId="0" fontId="11" fillId="34" borderId="20" xfId="0" applyFont="1" applyFill="1" applyBorder="1" applyAlignment="1">
      <alignment horizontal="left" vertical="center" wrapText="1"/>
    </xf>
    <xf numFmtId="49" fontId="10" fillId="34" borderId="21" xfId="0" applyNumberFormat="1" applyFont="1" applyFill="1" applyBorder="1" applyAlignment="1">
      <alignment horizontal="center" vertical="center"/>
    </xf>
    <xf numFmtId="0" fontId="10" fillId="34" borderId="21" xfId="0" applyFont="1" applyFill="1" applyBorder="1" applyAlignment="1">
      <alignment horizontal="left" vertical="center"/>
    </xf>
    <xf numFmtId="0" fontId="11" fillId="34" borderId="22" xfId="0" applyFont="1" applyFill="1" applyBorder="1" applyAlignment="1">
      <alignment horizontal="left" vertical="center" wrapText="1"/>
    </xf>
    <xf numFmtId="0" fontId="10" fillId="34" borderId="21" xfId="0" applyFont="1" applyFill="1" applyBorder="1" applyAlignment="1">
      <alignment vertical="center"/>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10" fillId="34" borderId="26" xfId="0" applyFont="1" applyFill="1" applyBorder="1" applyAlignment="1">
      <alignment vertical="center"/>
    </xf>
    <xf numFmtId="0" fontId="11" fillId="34" borderId="10" xfId="0" applyFont="1" applyFill="1" applyBorder="1" applyAlignment="1">
      <alignment horizontal="left" vertical="center" wrapText="1"/>
    </xf>
    <xf numFmtId="0" fontId="7" fillId="34" borderId="0" xfId="0" applyFont="1" applyFill="1" applyBorder="1" applyAlignment="1">
      <alignment horizontal="center" vertical="center"/>
    </xf>
    <xf numFmtId="0" fontId="11" fillId="34" borderId="26"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21" xfId="0" applyFont="1" applyFill="1" applyBorder="1" applyAlignment="1">
      <alignment horizontal="left" vertical="center" wrapText="1"/>
    </xf>
    <xf numFmtId="49" fontId="10" fillId="34" borderId="26" xfId="0" applyNumberFormat="1" applyFont="1" applyFill="1" applyBorder="1" applyAlignment="1">
      <alignment horizontal="center" vertical="center"/>
    </xf>
    <xf numFmtId="0" fontId="10" fillId="34" borderId="26" xfId="0" applyFont="1" applyFill="1" applyBorder="1" applyAlignment="1">
      <alignment horizontal="left" vertical="center"/>
    </xf>
    <xf numFmtId="0" fontId="51" fillId="0" borderId="10" xfId="0" applyFont="1" applyBorder="1" applyAlignment="1">
      <alignment horizontal="justify" vertical="center"/>
    </xf>
    <xf numFmtId="0" fontId="51" fillId="0" borderId="10" xfId="0" applyFont="1" applyBorder="1" applyAlignment="1">
      <alignment horizontal="justify" vertical="center" wrapText="1"/>
    </xf>
    <xf numFmtId="1" fontId="15" fillId="34" borderId="16" xfId="0" applyNumberFormat="1" applyFont="1" applyFill="1" applyBorder="1" applyAlignment="1">
      <alignment horizontal="center" vertical="center"/>
    </xf>
    <xf numFmtId="1" fontId="15" fillId="34" borderId="10" xfId="0" applyNumberFormat="1" applyFont="1" applyFill="1" applyBorder="1" applyAlignment="1">
      <alignment horizontal="center" vertical="center"/>
    </xf>
    <xf numFmtId="1" fontId="15" fillId="34" borderId="21" xfId="0" applyNumberFormat="1" applyFont="1" applyFill="1" applyBorder="1" applyAlignment="1">
      <alignment horizontal="center" vertical="center"/>
    </xf>
    <xf numFmtId="0" fontId="0" fillId="33" borderId="10" xfId="0" applyFill="1" applyBorder="1" applyAlignment="1">
      <alignment horizontal="left" vertical="center" wrapText="1"/>
    </xf>
    <xf numFmtId="1" fontId="10" fillId="34" borderId="16" xfId="0" applyNumberFormat="1" applyFont="1" applyFill="1" applyBorder="1" applyAlignment="1">
      <alignment horizontal="left" vertical="center"/>
    </xf>
    <xf numFmtId="49" fontId="10" fillId="34" borderId="12" xfId="0" applyNumberFormat="1" applyFont="1" applyFill="1" applyBorder="1" applyAlignment="1">
      <alignment horizontal="center" vertical="center"/>
    </xf>
    <xf numFmtId="1" fontId="10" fillId="34" borderId="10" xfId="0" applyNumberFormat="1" applyFont="1" applyFill="1" applyBorder="1" applyAlignment="1">
      <alignment horizontal="left" vertical="center"/>
    </xf>
    <xf numFmtId="0" fontId="10" fillId="34" borderId="27" xfId="0" applyFont="1" applyFill="1" applyBorder="1" applyAlignment="1">
      <alignment vertical="center"/>
    </xf>
    <xf numFmtId="0" fontId="10" fillId="34" borderId="28" xfId="0" applyFont="1" applyFill="1" applyBorder="1" applyAlignment="1">
      <alignment vertical="center"/>
    </xf>
    <xf numFmtId="0" fontId="10" fillId="34" borderId="29" xfId="0" applyFont="1" applyFill="1" applyBorder="1" applyAlignment="1">
      <alignment vertical="center"/>
    </xf>
    <xf numFmtId="49" fontId="1" fillId="34" borderId="0" xfId="0" applyNumberFormat="1"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3" borderId="0" xfId="0" applyFont="1" applyFill="1" applyBorder="1" applyAlignment="1">
      <alignment vertical="center" wrapText="1"/>
    </xf>
    <xf numFmtId="0" fontId="3" fillId="33" borderId="0" xfId="0" applyFont="1" applyFill="1" applyBorder="1" applyAlignment="1">
      <alignment vertical="center" wrapText="1"/>
    </xf>
    <xf numFmtId="0" fontId="1" fillId="33" borderId="10" xfId="0" applyFont="1" applyFill="1" applyBorder="1" applyAlignment="1">
      <alignment horizontal="left" vertical="center" wrapText="1"/>
    </xf>
    <xf numFmtId="0" fontId="0" fillId="0" borderId="10" xfId="0" applyBorder="1" applyAlignment="1">
      <alignment vertical="center" wrapText="1"/>
    </xf>
    <xf numFmtId="1" fontId="10" fillId="34" borderId="21" xfId="0" applyNumberFormat="1" applyFont="1" applyFill="1" applyBorder="1" applyAlignment="1">
      <alignment horizontal="left" vertical="center"/>
    </xf>
    <xf numFmtId="0" fontId="10" fillId="34" borderId="30" xfId="0" applyFont="1" applyFill="1" applyBorder="1" applyAlignment="1">
      <alignment vertical="center"/>
    </xf>
    <xf numFmtId="0" fontId="10" fillId="34" borderId="31" xfId="0" applyFont="1" applyFill="1" applyBorder="1" applyAlignment="1">
      <alignment vertical="center"/>
    </xf>
    <xf numFmtId="0" fontId="10" fillId="34" borderId="32" xfId="0" applyFont="1" applyFill="1" applyBorder="1" applyAlignment="1">
      <alignment vertical="center"/>
    </xf>
    <xf numFmtId="49" fontId="8" fillId="0" borderId="22"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8" fillId="33" borderId="21" xfId="0" applyNumberFormat="1" applyFont="1" applyFill="1" applyBorder="1" applyAlignment="1">
      <alignment horizontal="center" vertical="center" wrapText="1"/>
    </xf>
    <xf numFmtId="49" fontId="8" fillId="34" borderId="21" xfId="0" applyNumberFormat="1" applyFont="1" applyFill="1" applyBorder="1" applyAlignment="1">
      <alignment horizontal="center" vertical="center" wrapText="1"/>
    </xf>
    <xf numFmtId="49" fontId="8" fillId="35" borderId="21" xfId="0" applyNumberFormat="1" applyFont="1" applyFill="1" applyBorder="1" applyAlignment="1">
      <alignment horizontal="center" vertical="center" wrapText="1"/>
    </xf>
    <xf numFmtId="49" fontId="8" fillId="34" borderId="21" xfId="0" applyNumberFormat="1" applyFont="1" applyFill="1" applyBorder="1" applyAlignment="1">
      <alignment vertical="center" wrapText="1"/>
    </xf>
    <xf numFmtId="49" fontId="8" fillId="35" borderId="21" xfId="0" applyNumberFormat="1" applyFont="1" applyFill="1" applyBorder="1" applyAlignment="1">
      <alignment vertical="center" wrapText="1"/>
    </xf>
    <xf numFmtId="49" fontId="8" fillId="34" borderId="21" xfId="0" applyNumberFormat="1" applyFont="1" applyFill="1" applyBorder="1" applyAlignment="1" quotePrefix="1">
      <alignment horizontal="center" vertical="center" wrapText="1"/>
    </xf>
    <xf numFmtId="0" fontId="10" fillId="34" borderId="19" xfId="0" applyFont="1" applyFill="1" applyBorder="1" applyAlignment="1">
      <alignment horizontal="left" vertical="center"/>
    </xf>
    <xf numFmtId="0" fontId="10" fillId="34" borderId="11" xfId="0" applyFont="1" applyFill="1" applyBorder="1" applyAlignment="1">
      <alignment horizontal="left" vertical="center"/>
    </xf>
    <xf numFmtId="0" fontId="10" fillId="34" borderId="22" xfId="0" applyFont="1" applyFill="1" applyBorder="1" applyAlignment="1">
      <alignment horizontal="left" vertical="center"/>
    </xf>
    <xf numFmtId="0" fontId="10" fillId="34" borderId="33" xfId="0" applyFont="1" applyFill="1" applyBorder="1" applyAlignment="1">
      <alignment horizontal="left" vertical="center"/>
    </xf>
    <xf numFmtId="0" fontId="10" fillId="34" borderId="23" xfId="0" applyFont="1" applyFill="1" applyBorder="1" applyAlignment="1">
      <alignment horizontal="left" vertical="center"/>
    </xf>
    <xf numFmtId="0" fontId="10" fillId="34" borderId="24" xfId="0" applyFont="1" applyFill="1" applyBorder="1" applyAlignment="1">
      <alignment horizontal="left" vertical="center"/>
    </xf>
    <xf numFmtId="0" fontId="10" fillId="34" borderId="20" xfId="0" applyFont="1" applyFill="1" applyBorder="1" applyAlignment="1">
      <alignment horizontal="left" vertical="center"/>
    </xf>
    <xf numFmtId="0" fontId="10" fillId="34" borderId="24" xfId="0" applyFont="1" applyFill="1" applyBorder="1" applyAlignment="1">
      <alignment horizontal="left" vertical="center" wrapText="1"/>
    </xf>
    <xf numFmtId="0" fontId="51" fillId="0" borderId="27" xfId="0" applyFont="1" applyBorder="1" applyAlignment="1">
      <alignment horizontal="justify" vertical="center"/>
    </xf>
    <xf numFmtId="0" fontId="10" fillId="34" borderId="23" xfId="0" applyFont="1" applyFill="1" applyBorder="1" applyAlignment="1">
      <alignment horizontal="left" vertical="center" wrapText="1"/>
    </xf>
    <xf numFmtId="0" fontId="10" fillId="34" borderId="34" xfId="0" applyFont="1" applyFill="1" applyBorder="1" applyAlignment="1">
      <alignment horizontal="left" vertical="center"/>
    </xf>
    <xf numFmtId="0" fontId="51" fillId="0" borderId="28" xfId="0" applyFont="1" applyBorder="1" applyAlignment="1">
      <alignment horizontal="justify" vertical="center"/>
    </xf>
    <xf numFmtId="0" fontId="10" fillId="34" borderId="20" xfId="0" applyFont="1" applyFill="1" applyBorder="1" applyAlignment="1">
      <alignment horizontal="left" vertical="center" wrapText="1"/>
    </xf>
    <xf numFmtId="0" fontId="0" fillId="0" borderId="0" xfId="0" applyAlignment="1">
      <alignment vertical="center"/>
    </xf>
    <xf numFmtId="0" fontId="51" fillId="0" borderId="0" xfId="0" applyFont="1" applyBorder="1" applyAlignment="1">
      <alignment horizontal="justify" vertical="center"/>
    </xf>
    <xf numFmtId="49" fontId="1" fillId="34" borderId="26" xfId="0" applyNumberFormat="1" applyFont="1" applyFill="1" applyBorder="1" applyAlignment="1">
      <alignment vertical="center" wrapText="1"/>
    </xf>
    <xf numFmtId="49" fontId="1" fillId="34" borderId="35" xfId="0" applyNumberFormat="1" applyFont="1" applyFill="1" applyBorder="1" applyAlignment="1">
      <alignment vertical="center" wrapText="1"/>
    </xf>
    <xf numFmtId="49" fontId="1" fillId="34" borderId="12" xfId="0" applyNumberFormat="1" applyFont="1" applyFill="1" applyBorder="1" applyAlignment="1">
      <alignment vertical="center" wrapText="1"/>
    </xf>
    <xf numFmtId="49" fontId="1" fillId="34" borderId="0" xfId="0" applyNumberFormat="1" applyFont="1" applyFill="1" applyBorder="1" applyAlignment="1">
      <alignment vertical="center" wrapText="1"/>
    </xf>
    <xf numFmtId="0" fontId="1" fillId="34" borderId="0" xfId="0" applyFont="1" applyFill="1" applyBorder="1" applyAlignment="1">
      <alignment vertical="center" wrapText="1"/>
    </xf>
    <xf numFmtId="0" fontId="0" fillId="0" borderId="10" xfId="0" applyFont="1" applyBorder="1" applyAlignment="1">
      <alignment vertical="center" wrapText="1"/>
    </xf>
    <xf numFmtId="0" fontId="10" fillId="34" borderId="36" xfId="0" applyFont="1" applyFill="1" applyBorder="1" applyAlignment="1">
      <alignment horizontal="center" vertical="center"/>
    </xf>
    <xf numFmtId="0" fontId="10" fillId="34" borderId="37" xfId="0" applyFont="1" applyFill="1" applyBorder="1" applyAlignment="1">
      <alignment horizontal="center" vertical="center"/>
    </xf>
    <xf numFmtId="0" fontId="10" fillId="34" borderId="38" xfId="0" applyFont="1" applyFill="1" applyBorder="1" applyAlignment="1">
      <alignment horizontal="center" vertical="center"/>
    </xf>
    <xf numFmtId="0" fontId="10" fillId="34" borderId="39" xfId="0" applyFont="1" applyFill="1" applyBorder="1" applyAlignment="1">
      <alignment horizontal="center" vertical="center"/>
    </xf>
    <xf numFmtId="0" fontId="12" fillId="0" borderId="0" xfId="0" applyFont="1" applyAlignment="1">
      <alignment horizontal="center" vertical="center"/>
    </xf>
    <xf numFmtId="0" fontId="7" fillId="0" borderId="0" xfId="0" applyFont="1" applyBorder="1" applyAlignment="1">
      <alignment horizontal="center" vertical="center"/>
    </xf>
    <xf numFmtId="0" fontId="7" fillId="34" borderId="0"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11" fillId="34" borderId="41" xfId="0" applyFont="1" applyFill="1" applyBorder="1" applyAlignment="1">
      <alignment horizontal="center" vertical="center" wrapText="1"/>
    </xf>
    <xf numFmtId="0" fontId="11" fillId="34" borderId="42" xfId="0" applyFont="1" applyFill="1" applyBorder="1" applyAlignment="1">
      <alignment horizontal="center" vertical="center" wrapText="1"/>
    </xf>
    <xf numFmtId="0" fontId="11" fillId="34" borderId="43" xfId="0" applyFont="1" applyFill="1" applyBorder="1" applyAlignment="1">
      <alignment horizontal="center" vertical="center" wrapText="1"/>
    </xf>
    <xf numFmtId="0" fontId="11" fillId="34" borderId="36" xfId="0" applyFont="1" applyFill="1" applyBorder="1" applyAlignment="1">
      <alignment horizontal="left" vertical="center" wrapText="1"/>
    </xf>
    <xf numFmtId="0" fontId="11" fillId="34" borderId="35" xfId="0" applyFont="1" applyFill="1" applyBorder="1" applyAlignment="1">
      <alignment horizontal="left" vertical="center" wrapText="1"/>
    </xf>
    <xf numFmtId="0" fontId="11" fillId="34" borderId="37" xfId="0" applyFont="1" applyFill="1" applyBorder="1" applyAlignment="1">
      <alignment horizontal="left"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11" fillId="34" borderId="36" xfId="0" applyFont="1" applyFill="1" applyBorder="1" applyAlignment="1">
      <alignment horizontal="center" vertical="center" wrapText="1"/>
    </xf>
    <xf numFmtId="0" fontId="11" fillId="34" borderId="35"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1" fillId="34" borderId="48" xfId="0" applyFont="1" applyFill="1" applyBorder="1" applyAlignment="1">
      <alignment horizontal="left" vertical="center" wrapText="1"/>
    </xf>
    <xf numFmtId="0" fontId="11" fillId="34" borderId="49" xfId="0" applyFont="1" applyFill="1" applyBorder="1" applyAlignment="1">
      <alignment horizontal="left" vertical="center" wrapText="1"/>
    </xf>
    <xf numFmtId="0" fontId="11" fillId="34" borderId="50" xfId="0" applyFont="1" applyFill="1" applyBorder="1" applyAlignment="1">
      <alignment horizontal="left" vertical="center" wrapText="1"/>
    </xf>
    <xf numFmtId="0" fontId="1" fillId="34" borderId="51"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49" xfId="0" applyFont="1" applyFill="1" applyBorder="1" applyAlignment="1">
      <alignment horizontal="center" vertical="center" wrapText="1"/>
    </xf>
    <xf numFmtId="0" fontId="1" fillId="34" borderId="52" xfId="0" applyFont="1" applyFill="1" applyBorder="1" applyAlignment="1">
      <alignment horizontal="center" vertical="center" wrapText="1"/>
    </xf>
    <xf numFmtId="0" fontId="1" fillId="34" borderId="53" xfId="0" applyFont="1" applyFill="1" applyBorder="1" applyAlignment="1">
      <alignment horizontal="center" vertical="center" wrapText="1"/>
    </xf>
    <xf numFmtId="0" fontId="1" fillId="34" borderId="54" xfId="0" applyFont="1" applyFill="1" applyBorder="1" applyAlignment="1">
      <alignment horizontal="center" vertical="center" wrapText="1"/>
    </xf>
    <xf numFmtId="49" fontId="1" fillId="34" borderId="26" xfId="0" applyNumberFormat="1" applyFont="1" applyFill="1" applyBorder="1" applyAlignment="1">
      <alignment horizontal="center" vertical="center" wrapText="1"/>
    </xf>
    <xf numFmtId="49" fontId="1" fillId="34" borderId="35" xfId="0" applyNumberFormat="1" applyFont="1" applyFill="1" applyBorder="1" applyAlignment="1">
      <alignment horizontal="center" vertical="center" wrapText="1"/>
    </xf>
    <xf numFmtId="49" fontId="1" fillId="34" borderId="12" xfId="0" applyNumberFormat="1" applyFont="1" applyFill="1" applyBorder="1" applyAlignment="1">
      <alignment horizontal="center" vertical="center" wrapText="1"/>
    </xf>
    <xf numFmtId="0" fontId="16" fillId="0" borderId="0" xfId="0" applyFont="1" applyAlignment="1">
      <alignment horizontal="center" vertical="center"/>
    </xf>
    <xf numFmtId="0" fontId="3" fillId="33" borderId="51"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54" xfId="0" applyFont="1" applyFill="1" applyBorder="1" applyAlignment="1">
      <alignment horizontal="center" vertical="center" wrapText="1"/>
    </xf>
    <xf numFmtId="49" fontId="1" fillId="34"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0" fontId="3" fillId="33" borderId="10" xfId="0" applyFont="1" applyFill="1" applyBorder="1" applyAlignment="1">
      <alignment horizontal="center" vertical="center" wrapText="1"/>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75"/>
  <sheetViews>
    <sheetView zoomScale="85" zoomScaleNormal="85" zoomScalePageLayoutView="0" workbookViewId="0" topLeftCell="A88">
      <pane xSplit="3" topLeftCell="D1" activePane="topRight" state="frozen"/>
      <selection pane="topLeft" activeCell="A1" sqref="A1"/>
      <selection pane="topRight" activeCell="A1" sqref="A1:G1"/>
    </sheetView>
  </sheetViews>
  <sheetFormatPr defaultColWidth="8.88671875" defaultRowHeight="13.5"/>
  <cols>
    <col min="1" max="1" width="4.99609375" style="2" customWidth="1"/>
    <col min="2" max="2" width="25.21484375" style="1" customWidth="1"/>
    <col min="3" max="3" width="3.21484375" style="4" customWidth="1"/>
    <col min="4" max="4" width="45.88671875" style="1" customWidth="1"/>
    <col min="5" max="6" width="6.88671875" style="1" customWidth="1"/>
    <col min="7" max="7" width="6.21484375" style="1" customWidth="1"/>
    <col min="8" max="9" width="4.5546875" style="1" hidden="1" customWidth="1"/>
    <col min="10" max="10" width="4.5546875" style="9" hidden="1" customWidth="1"/>
    <col min="11" max="25" width="4.5546875" style="10" hidden="1" customWidth="1"/>
    <col min="26" max="26" width="5.77734375" style="10" hidden="1" customWidth="1"/>
    <col min="27" max="27" width="5.6640625" style="10" hidden="1" customWidth="1"/>
  </cols>
  <sheetData>
    <row r="1" spans="1:9" ht="22.5" customHeight="1">
      <c r="A1" s="104" t="s">
        <v>213</v>
      </c>
      <c r="B1" s="104"/>
      <c r="C1" s="104"/>
      <c r="D1" s="104"/>
      <c r="E1" s="104"/>
      <c r="F1" s="104"/>
      <c r="G1" s="104"/>
      <c r="H1" s="26"/>
      <c r="I1" s="26"/>
    </row>
    <row r="3" spans="1:25" ht="24" customHeight="1">
      <c r="A3" s="105" t="s">
        <v>202</v>
      </c>
      <c r="B3" s="105"/>
      <c r="C3" s="105"/>
      <c r="D3" s="105"/>
      <c r="E3" s="105"/>
      <c r="F3" s="105"/>
      <c r="G3" s="105"/>
      <c r="H3" s="27"/>
      <c r="I3" s="27"/>
      <c r="J3" s="27"/>
      <c r="K3" s="28"/>
      <c r="N3" s="106"/>
      <c r="O3" s="106"/>
      <c r="P3" s="106"/>
      <c r="Q3" s="106"/>
      <c r="R3" s="106"/>
      <c r="S3" s="106"/>
      <c r="T3" s="106"/>
      <c r="U3" s="106"/>
      <c r="X3" s="11"/>
      <c r="Y3" s="11"/>
    </row>
    <row r="4" spans="1:25" ht="23.25" customHeight="1" thickBot="1">
      <c r="A4" s="3"/>
      <c r="B4" s="3"/>
      <c r="C4" s="3"/>
      <c r="D4" s="3"/>
      <c r="E4" s="3"/>
      <c r="F4" s="3"/>
      <c r="G4" s="3"/>
      <c r="H4" s="3"/>
      <c r="I4" s="3"/>
      <c r="J4" s="8"/>
      <c r="K4" s="43"/>
      <c r="N4" s="43"/>
      <c r="O4" s="43"/>
      <c r="P4" s="43"/>
      <c r="Q4" s="43"/>
      <c r="R4" s="43"/>
      <c r="S4" s="43"/>
      <c r="T4" s="43"/>
      <c r="U4" s="43"/>
      <c r="X4" s="11"/>
      <c r="Y4" s="11"/>
    </row>
    <row r="5" spans="1:27" s="12" customFormat="1" ht="28.5" customHeight="1">
      <c r="A5" s="107" t="s">
        <v>0</v>
      </c>
      <c r="B5" s="109" t="s">
        <v>1</v>
      </c>
      <c r="C5" s="122" t="s">
        <v>23</v>
      </c>
      <c r="D5" s="124" t="s">
        <v>2</v>
      </c>
      <c r="E5" s="126" t="s">
        <v>20</v>
      </c>
      <c r="F5" s="120" t="s">
        <v>21</v>
      </c>
      <c r="G5" s="120" t="s">
        <v>22</v>
      </c>
      <c r="H5" s="117" t="s">
        <v>165</v>
      </c>
      <c r="I5" s="118"/>
      <c r="J5" s="118"/>
      <c r="K5" s="118"/>
      <c r="L5" s="118"/>
      <c r="M5" s="118"/>
      <c r="N5" s="118"/>
      <c r="O5" s="118"/>
      <c r="P5" s="118"/>
      <c r="Q5" s="118"/>
      <c r="R5" s="118"/>
      <c r="S5" s="118"/>
      <c r="T5" s="118"/>
      <c r="U5" s="118"/>
      <c r="V5" s="118"/>
      <c r="W5" s="118"/>
      <c r="X5" s="118"/>
      <c r="Y5" s="119"/>
      <c r="Z5" s="100" t="s">
        <v>166</v>
      </c>
      <c r="AA5" s="102" t="s">
        <v>167</v>
      </c>
    </row>
    <row r="6" spans="1:27" s="12" customFormat="1" ht="28.5" customHeight="1" thickBot="1">
      <c r="A6" s="108"/>
      <c r="B6" s="110"/>
      <c r="C6" s="123"/>
      <c r="D6" s="125"/>
      <c r="E6" s="127"/>
      <c r="F6" s="121"/>
      <c r="G6" s="121"/>
      <c r="H6" s="71" t="s">
        <v>27</v>
      </c>
      <c r="I6" s="72" t="s">
        <v>8</v>
      </c>
      <c r="J6" s="73" t="s">
        <v>9</v>
      </c>
      <c r="K6" s="74" t="s">
        <v>28</v>
      </c>
      <c r="L6" s="74" t="s">
        <v>10</v>
      </c>
      <c r="M6" s="74" t="s">
        <v>11</v>
      </c>
      <c r="N6" s="75" t="s">
        <v>29</v>
      </c>
      <c r="O6" s="75" t="s">
        <v>12</v>
      </c>
      <c r="P6" s="75" t="s">
        <v>13</v>
      </c>
      <c r="Q6" s="76" t="s">
        <v>30</v>
      </c>
      <c r="R6" s="76" t="s">
        <v>14</v>
      </c>
      <c r="S6" s="77" t="s">
        <v>15</v>
      </c>
      <c r="T6" s="75" t="s">
        <v>24</v>
      </c>
      <c r="U6" s="74" t="s">
        <v>16</v>
      </c>
      <c r="V6" s="74" t="s">
        <v>17</v>
      </c>
      <c r="W6" s="74" t="s">
        <v>31</v>
      </c>
      <c r="X6" s="74" t="s">
        <v>18</v>
      </c>
      <c r="Y6" s="78" t="s">
        <v>32</v>
      </c>
      <c r="Z6" s="101"/>
      <c r="AA6" s="103"/>
    </row>
    <row r="7" spans="1:27" s="14" customFormat="1" ht="34.5" customHeight="1">
      <c r="A7" s="112">
        <v>1</v>
      </c>
      <c r="B7" s="115" t="s">
        <v>45</v>
      </c>
      <c r="C7" s="56" t="s">
        <v>3</v>
      </c>
      <c r="D7" s="82" t="s">
        <v>46</v>
      </c>
      <c r="E7" s="79">
        <f>SUM(AA11)</f>
        <v>361</v>
      </c>
      <c r="F7" s="45">
        <f aca="true" t="shared" si="0" ref="F7:F19">SUM(H7:Y7)</f>
        <v>80</v>
      </c>
      <c r="G7" s="51">
        <f>F7/E7*100</f>
        <v>22.160664819944596</v>
      </c>
      <c r="H7" s="31">
        <v>4</v>
      </c>
      <c r="I7" s="30">
        <v>3</v>
      </c>
      <c r="J7" s="45">
        <v>7</v>
      </c>
      <c r="K7" s="30">
        <v>8</v>
      </c>
      <c r="L7" s="45">
        <v>7</v>
      </c>
      <c r="M7" s="30">
        <v>3</v>
      </c>
      <c r="N7" s="45">
        <v>7</v>
      </c>
      <c r="O7" s="30">
        <v>1</v>
      </c>
      <c r="P7" s="32">
        <v>7</v>
      </c>
      <c r="Q7" s="32">
        <v>3</v>
      </c>
      <c r="R7" s="32">
        <v>5</v>
      </c>
      <c r="S7" s="45">
        <v>1</v>
      </c>
      <c r="T7" s="30">
        <v>5</v>
      </c>
      <c r="U7" s="45">
        <v>6</v>
      </c>
      <c r="V7" s="30">
        <v>2</v>
      </c>
      <c r="W7" s="45">
        <v>2</v>
      </c>
      <c r="X7" s="30">
        <v>5</v>
      </c>
      <c r="Y7" s="30">
        <v>4</v>
      </c>
      <c r="Z7" s="33">
        <f aca="true" t="shared" si="1" ref="Z7:Z16">SUM(H7:Y7)</f>
        <v>80</v>
      </c>
      <c r="AA7" s="58"/>
    </row>
    <row r="8" spans="1:27" s="14" customFormat="1" ht="34.5" customHeight="1">
      <c r="A8" s="112"/>
      <c r="B8" s="115"/>
      <c r="C8" s="13" t="s">
        <v>5</v>
      </c>
      <c r="D8" s="83" t="s">
        <v>47</v>
      </c>
      <c r="E8" s="80">
        <f>SUM(E7)</f>
        <v>361</v>
      </c>
      <c r="F8" s="42">
        <f t="shared" si="0"/>
        <v>46</v>
      </c>
      <c r="G8" s="52">
        <f aca="true" t="shared" si="2" ref="G8:G70">F8/E8*100</f>
        <v>12.742382271468145</v>
      </c>
      <c r="H8" s="16">
        <v>3</v>
      </c>
      <c r="I8" s="25">
        <v>1</v>
      </c>
      <c r="J8" s="42">
        <v>4</v>
      </c>
      <c r="K8" s="25">
        <v>4</v>
      </c>
      <c r="L8" s="42">
        <v>1</v>
      </c>
      <c r="M8" s="25"/>
      <c r="N8" s="42">
        <v>1</v>
      </c>
      <c r="O8" s="25">
        <v>4</v>
      </c>
      <c r="P8" s="15">
        <v>2</v>
      </c>
      <c r="Q8" s="15">
        <v>5</v>
      </c>
      <c r="R8" s="15">
        <v>1</v>
      </c>
      <c r="S8" s="42">
        <v>1</v>
      </c>
      <c r="T8" s="25">
        <v>4</v>
      </c>
      <c r="U8" s="42">
        <v>5</v>
      </c>
      <c r="V8" s="25">
        <v>1</v>
      </c>
      <c r="W8" s="42">
        <v>4</v>
      </c>
      <c r="X8" s="25">
        <v>3</v>
      </c>
      <c r="Y8" s="17">
        <v>2</v>
      </c>
      <c r="Z8" s="38">
        <f t="shared" si="1"/>
        <v>46</v>
      </c>
      <c r="AA8" s="59"/>
    </row>
    <row r="9" spans="1:27" s="14" customFormat="1" ht="34.5" customHeight="1">
      <c r="A9" s="112"/>
      <c r="B9" s="115"/>
      <c r="C9" s="13" t="s">
        <v>6</v>
      </c>
      <c r="D9" s="83" t="s">
        <v>48</v>
      </c>
      <c r="E9" s="80">
        <f>SUM(E8)</f>
        <v>361</v>
      </c>
      <c r="F9" s="42">
        <f t="shared" si="0"/>
        <v>80</v>
      </c>
      <c r="G9" s="52">
        <f t="shared" si="2"/>
        <v>22.160664819944596</v>
      </c>
      <c r="H9" s="16">
        <v>6</v>
      </c>
      <c r="I9" s="25">
        <v>7</v>
      </c>
      <c r="J9" s="42">
        <v>4</v>
      </c>
      <c r="K9" s="25">
        <v>6</v>
      </c>
      <c r="L9" s="42">
        <v>3</v>
      </c>
      <c r="M9" s="25">
        <v>3</v>
      </c>
      <c r="N9" s="42">
        <v>1</v>
      </c>
      <c r="O9" s="25">
        <v>5</v>
      </c>
      <c r="P9" s="15">
        <v>10</v>
      </c>
      <c r="Q9" s="15">
        <v>3</v>
      </c>
      <c r="R9" s="15">
        <v>5</v>
      </c>
      <c r="S9" s="42">
        <v>2</v>
      </c>
      <c r="T9" s="25">
        <v>3</v>
      </c>
      <c r="U9" s="42">
        <v>3</v>
      </c>
      <c r="V9" s="25">
        <v>1</v>
      </c>
      <c r="W9" s="42">
        <v>5</v>
      </c>
      <c r="X9" s="25">
        <v>7</v>
      </c>
      <c r="Y9" s="17">
        <v>6</v>
      </c>
      <c r="Z9" s="38">
        <f t="shared" si="1"/>
        <v>80</v>
      </c>
      <c r="AA9" s="59"/>
    </row>
    <row r="10" spans="1:27" s="14" customFormat="1" ht="34.5" customHeight="1">
      <c r="A10" s="112"/>
      <c r="B10" s="115"/>
      <c r="C10" s="13" t="s">
        <v>7</v>
      </c>
      <c r="D10" s="83" t="s">
        <v>49</v>
      </c>
      <c r="E10" s="80">
        <f>SUM(E9)</f>
        <v>361</v>
      </c>
      <c r="F10" s="42">
        <f t="shared" si="0"/>
        <v>64</v>
      </c>
      <c r="G10" s="52">
        <f t="shared" si="2"/>
        <v>17.72853185595568</v>
      </c>
      <c r="H10" s="16"/>
      <c r="I10" s="25">
        <v>2</v>
      </c>
      <c r="J10" s="42">
        <v>3</v>
      </c>
      <c r="K10" s="25">
        <v>7</v>
      </c>
      <c r="L10" s="42"/>
      <c r="M10" s="25">
        <v>5</v>
      </c>
      <c r="N10" s="42">
        <v>8</v>
      </c>
      <c r="O10" s="25">
        <v>5</v>
      </c>
      <c r="P10" s="15">
        <v>5</v>
      </c>
      <c r="Q10" s="15">
        <v>3</v>
      </c>
      <c r="R10" s="15">
        <v>2</v>
      </c>
      <c r="S10" s="42">
        <v>2</v>
      </c>
      <c r="T10" s="25">
        <v>2</v>
      </c>
      <c r="U10" s="42">
        <v>4</v>
      </c>
      <c r="V10" s="25">
        <v>4</v>
      </c>
      <c r="W10" s="42">
        <v>5</v>
      </c>
      <c r="X10" s="25">
        <v>4</v>
      </c>
      <c r="Y10" s="25">
        <v>3</v>
      </c>
      <c r="Z10" s="38">
        <f t="shared" si="1"/>
        <v>64</v>
      </c>
      <c r="AA10" s="59"/>
    </row>
    <row r="11" spans="1:27" s="14" customFormat="1" ht="34.5" customHeight="1" thickBot="1">
      <c r="A11" s="113"/>
      <c r="B11" s="116"/>
      <c r="C11" s="34" t="s">
        <v>25</v>
      </c>
      <c r="D11" s="84" t="s">
        <v>50</v>
      </c>
      <c r="E11" s="81">
        <f>SUM(E10)</f>
        <v>361</v>
      </c>
      <c r="F11" s="46">
        <f t="shared" si="0"/>
        <v>91</v>
      </c>
      <c r="G11" s="53">
        <f t="shared" si="2"/>
        <v>25.20775623268698</v>
      </c>
      <c r="H11" s="36">
        <v>1</v>
      </c>
      <c r="I11" s="35">
        <v>8</v>
      </c>
      <c r="J11" s="46">
        <v>7</v>
      </c>
      <c r="K11" s="35">
        <v>8</v>
      </c>
      <c r="L11" s="46">
        <v>2</v>
      </c>
      <c r="M11" s="35">
        <v>6</v>
      </c>
      <c r="N11" s="46">
        <v>6</v>
      </c>
      <c r="O11" s="35">
        <v>7</v>
      </c>
      <c r="P11" s="37">
        <v>5</v>
      </c>
      <c r="Q11" s="37">
        <v>6</v>
      </c>
      <c r="R11" s="37">
        <v>5</v>
      </c>
      <c r="S11" s="46">
        <v>3</v>
      </c>
      <c r="T11" s="35">
        <v>4</v>
      </c>
      <c r="U11" s="46">
        <v>3</v>
      </c>
      <c r="V11" s="35">
        <v>9</v>
      </c>
      <c r="W11" s="46">
        <v>3</v>
      </c>
      <c r="X11" s="35">
        <v>3</v>
      </c>
      <c r="Y11" s="35">
        <v>5</v>
      </c>
      <c r="Z11" s="39">
        <f t="shared" si="1"/>
        <v>91</v>
      </c>
      <c r="AA11" s="60">
        <f>SUM(Z7:Z11)</f>
        <v>361</v>
      </c>
    </row>
    <row r="12" spans="1:27" s="14" customFormat="1" ht="34.5" customHeight="1">
      <c r="A12" s="111">
        <v>2</v>
      </c>
      <c r="B12" s="114" t="s">
        <v>51</v>
      </c>
      <c r="C12" s="29" t="s">
        <v>3</v>
      </c>
      <c r="D12" s="85" t="s">
        <v>52</v>
      </c>
      <c r="E12" s="79">
        <f>SUM(AA16)</f>
        <v>534</v>
      </c>
      <c r="F12" s="30">
        <f t="shared" si="0"/>
        <v>96</v>
      </c>
      <c r="G12" s="51">
        <f t="shared" si="2"/>
        <v>17.97752808988764</v>
      </c>
      <c r="H12" s="31">
        <v>7</v>
      </c>
      <c r="I12" s="30">
        <v>11</v>
      </c>
      <c r="J12" s="45">
        <v>10</v>
      </c>
      <c r="K12" s="30">
        <v>6</v>
      </c>
      <c r="L12" s="45">
        <v>2</v>
      </c>
      <c r="M12" s="30">
        <v>7</v>
      </c>
      <c r="N12" s="45">
        <v>2</v>
      </c>
      <c r="O12" s="30">
        <v>4</v>
      </c>
      <c r="P12" s="32">
        <v>6</v>
      </c>
      <c r="Q12" s="32">
        <v>8</v>
      </c>
      <c r="R12" s="32">
        <v>5</v>
      </c>
      <c r="S12" s="45">
        <v>2</v>
      </c>
      <c r="T12" s="30">
        <v>4</v>
      </c>
      <c r="U12" s="45">
        <v>7</v>
      </c>
      <c r="V12" s="30">
        <v>4</v>
      </c>
      <c r="W12" s="45">
        <v>6</v>
      </c>
      <c r="X12" s="30">
        <v>3</v>
      </c>
      <c r="Y12" s="30">
        <v>2</v>
      </c>
      <c r="Z12" s="33">
        <f t="shared" si="1"/>
        <v>96</v>
      </c>
      <c r="AA12" s="58"/>
    </row>
    <row r="13" spans="1:27" s="14" customFormat="1" ht="34.5" customHeight="1">
      <c r="A13" s="112"/>
      <c r="B13" s="115"/>
      <c r="C13" s="13" t="s">
        <v>5</v>
      </c>
      <c r="D13" s="83" t="s">
        <v>53</v>
      </c>
      <c r="E13" s="80">
        <f>SUM(E12)</f>
        <v>534</v>
      </c>
      <c r="F13" s="25">
        <f t="shared" si="0"/>
        <v>144</v>
      </c>
      <c r="G13" s="52">
        <f t="shared" si="2"/>
        <v>26.96629213483146</v>
      </c>
      <c r="H13" s="16">
        <v>3</v>
      </c>
      <c r="I13" s="25">
        <v>3</v>
      </c>
      <c r="J13" s="42">
        <v>4</v>
      </c>
      <c r="K13" s="25">
        <v>7</v>
      </c>
      <c r="L13" s="42">
        <v>1</v>
      </c>
      <c r="M13" s="25">
        <v>9</v>
      </c>
      <c r="N13" s="42">
        <v>13</v>
      </c>
      <c r="O13" s="25">
        <v>13</v>
      </c>
      <c r="P13" s="15">
        <v>13</v>
      </c>
      <c r="Q13" s="15">
        <v>7</v>
      </c>
      <c r="R13" s="15">
        <v>6</v>
      </c>
      <c r="S13" s="42">
        <v>7</v>
      </c>
      <c r="T13" s="25">
        <v>9</v>
      </c>
      <c r="U13" s="42">
        <v>12</v>
      </c>
      <c r="V13" s="25">
        <v>10</v>
      </c>
      <c r="W13" s="42">
        <v>14</v>
      </c>
      <c r="X13" s="25">
        <v>8</v>
      </c>
      <c r="Y13" s="17">
        <v>5</v>
      </c>
      <c r="Z13" s="38">
        <f t="shared" si="1"/>
        <v>144</v>
      </c>
      <c r="AA13" s="59"/>
    </row>
    <row r="14" spans="1:27" s="14" customFormat="1" ht="34.5" customHeight="1">
      <c r="A14" s="112"/>
      <c r="B14" s="115"/>
      <c r="C14" s="13" t="s">
        <v>6</v>
      </c>
      <c r="D14" s="83" t="s">
        <v>54</v>
      </c>
      <c r="E14" s="80">
        <f>SUM(E13)</f>
        <v>534</v>
      </c>
      <c r="F14" s="25">
        <f t="shared" si="0"/>
        <v>78</v>
      </c>
      <c r="G14" s="52">
        <f t="shared" si="2"/>
        <v>14.606741573033707</v>
      </c>
      <c r="H14" s="16">
        <v>5</v>
      </c>
      <c r="I14" s="25">
        <v>2</v>
      </c>
      <c r="J14" s="42">
        <v>11</v>
      </c>
      <c r="K14" s="25">
        <v>9</v>
      </c>
      <c r="L14" s="42">
        <v>5</v>
      </c>
      <c r="M14" s="25"/>
      <c r="N14" s="42">
        <v>5</v>
      </c>
      <c r="O14" s="25">
        <v>2</v>
      </c>
      <c r="P14" s="15">
        <v>8</v>
      </c>
      <c r="Q14" s="15">
        <v>6</v>
      </c>
      <c r="R14" s="15">
        <v>2</v>
      </c>
      <c r="S14" s="42">
        <v>1</v>
      </c>
      <c r="T14" s="25">
        <v>2</v>
      </c>
      <c r="U14" s="42">
        <v>5</v>
      </c>
      <c r="V14" s="25">
        <v>3</v>
      </c>
      <c r="W14" s="42">
        <v>5</v>
      </c>
      <c r="X14" s="25">
        <v>4</v>
      </c>
      <c r="Y14" s="17">
        <v>3</v>
      </c>
      <c r="Z14" s="38">
        <f t="shared" si="1"/>
        <v>78</v>
      </c>
      <c r="AA14" s="59"/>
    </row>
    <row r="15" spans="1:27" s="14" customFormat="1" ht="34.5" customHeight="1">
      <c r="A15" s="112"/>
      <c r="B15" s="115"/>
      <c r="C15" s="13" t="s">
        <v>7</v>
      </c>
      <c r="D15" s="83" t="s">
        <v>55</v>
      </c>
      <c r="E15" s="80">
        <f>SUM(E14)</f>
        <v>534</v>
      </c>
      <c r="F15" s="25">
        <f t="shared" si="0"/>
        <v>163</v>
      </c>
      <c r="G15" s="52">
        <f t="shared" si="2"/>
        <v>30.52434456928839</v>
      </c>
      <c r="H15" s="16">
        <v>11</v>
      </c>
      <c r="I15" s="25">
        <v>9</v>
      </c>
      <c r="J15" s="42">
        <v>9</v>
      </c>
      <c r="K15" s="25">
        <v>9</v>
      </c>
      <c r="L15" s="42">
        <v>7</v>
      </c>
      <c r="M15" s="25">
        <v>5</v>
      </c>
      <c r="N15" s="42">
        <v>11</v>
      </c>
      <c r="O15" s="25">
        <v>16</v>
      </c>
      <c r="P15" s="15">
        <v>18</v>
      </c>
      <c r="Q15" s="15">
        <v>7</v>
      </c>
      <c r="R15" s="15">
        <v>7</v>
      </c>
      <c r="S15" s="42">
        <v>3</v>
      </c>
      <c r="T15" s="25">
        <v>6</v>
      </c>
      <c r="U15" s="42">
        <v>11</v>
      </c>
      <c r="V15" s="25">
        <v>8</v>
      </c>
      <c r="W15" s="42">
        <v>5</v>
      </c>
      <c r="X15" s="25">
        <v>13</v>
      </c>
      <c r="Y15" s="25">
        <v>8</v>
      </c>
      <c r="Z15" s="38">
        <f t="shared" si="1"/>
        <v>163</v>
      </c>
      <c r="AA15" s="59"/>
    </row>
    <row r="16" spans="1:27" s="14" customFormat="1" ht="34.5" customHeight="1" thickBot="1">
      <c r="A16" s="113"/>
      <c r="B16" s="116"/>
      <c r="C16" s="34" t="s">
        <v>25</v>
      </c>
      <c r="D16" s="86" t="s">
        <v>110</v>
      </c>
      <c r="E16" s="81">
        <f>SUM(E15)</f>
        <v>534</v>
      </c>
      <c r="F16" s="35">
        <f t="shared" si="0"/>
        <v>53</v>
      </c>
      <c r="G16" s="53">
        <f t="shared" si="2"/>
        <v>9.925093632958802</v>
      </c>
      <c r="H16" s="36">
        <v>1</v>
      </c>
      <c r="I16" s="35">
        <v>7</v>
      </c>
      <c r="J16" s="46">
        <v>4</v>
      </c>
      <c r="K16" s="35">
        <v>3</v>
      </c>
      <c r="L16" s="46">
        <v>4</v>
      </c>
      <c r="M16" s="35">
        <v>3</v>
      </c>
      <c r="N16" s="46">
        <v>3</v>
      </c>
      <c r="O16" s="35">
        <v>2</v>
      </c>
      <c r="P16" s="37">
        <v>2</v>
      </c>
      <c r="Q16" s="37">
        <v>3</v>
      </c>
      <c r="R16" s="37">
        <v>3</v>
      </c>
      <c r="S16" s="46">
        <v>1</v>
      </c>
      <c r="T16" s="35">
        <v>3</v>
      </c>
      <c r="U16" s="46">
        <v>2</v>
      </c>
      <c r="V16" s="35">
        <v>4</v>
      </c>
      <c r="W16" s="46">
        <v>1</v>
      </c>
      <c r="X16" s="35">
        <v>5</v>
      </c>
      <c r="Y16" s="35">
        <v>2</v>
      </c>
      <c r="Z16" s="39">
        <f t="shared" si="1"/>
        <v>53</v>
      </c>
      <c r="AA16" s="60">
        <f>SUM(Z12:Z16)</f>
        <v>534</v>
      </c>
    </row>
    <row r="17" spans="1:27" s="14" customFormat="1" ht="34.5" customHeight="1">
      <c r="A17" s="111">
        <v>3</v>
      </c>
      <c r="B17" s="114" t="s">
        <v>56</v>
      </c>
      <c r="C17" s="29" t="s">
        <v>3</v>
      </c>
      <c r="D17" s="85" t="s">
        <v>57</v>
      </c>
      <c r="E17" s="79">
        <f>SUM(AA21)</f>
        <v>354</v>
      </c>
      <c r="F17" s="30">
        <f t="shared" si="0"/>
        <v>120</v>
      </c>
      <c r="G17" s="51">
        <f t="shared" si="2"/>
        <v>33.89830508474576</v>
      </c>
      <c r="H17" s="31">
        <v>7</v>
      </c>
      <c r="I17" s="30">
        <v>8</v>
      </c>
      <c r="J17" s="45">
        <v>6</v>
      </c>
      <c r="K17" s="30">
        <v>8</v>
      </c>
      <c r="L17" s="45">
        <v>2</v>
      </c>
      <c r="M17" s="30">
        <v>5</v>
      </c>
      <c r="N17" s="45">
        <v>8</v>
      </c>
      <c r="O17" s="30">
        <v>6</v>
      </c>
      <c r="P17" s="32">
        <v>11</v>
      </c>
      <c r="Q17" s="32">
        <v>3</v>
      </c>
      <c r="R17" s="32">
        <v>4</v>
      </c>
      <c r="S17" s="45">
        <v>3</v>
      </c>
      <c r="T17" s="30">
        <v>8</v>
      </c>
      <c r="U17" s="45">
        <v>7</v>
      </c>
      <c r="V17" s="30">
        <v>5</v>
      </c>
      <c r="W17" s="45">
        <v>9</v>
      </c>
      <c r="X17" s="30">
        <v>8</v>
      </c>
      <c r="Y17" s="30">
        <v>12</v>
      </c>
      <c r="Z17" s="33">
        <f aca="true" t="shared" si="3" ref="Z17:Z70">SUM(H17:Y17)</f>
        <v>120</v>
      </c>
      <c r="AA17" s="68"/>
    </row>
    <row r="18" spans="1:27" s="14" customFormat="1" ht="34.5" customHeight="1">
      <c r="A18" s="112"/>
      <c r="B18" s="115"/>
      <c r="C18" s="13" t="s">
        <v>5</v>
      </c>
      <c r="D18" s="83" t="s">
        <v>58</v>
      </c>
      <c r="E18" s="80">
        <f>SUM(E17)</f>
        <v>354</v>
      </c>
      <c r="F18" s="25">
        <f t="shared" si="0"/>
        <v>35</v>
      </c>
      <c r="G18" s="52">
        <f t="shared" si="2"/>
        <v>9.887005649717514</v>
      </c>
      <c r="H18" s="16">
        <v>2</v>
      </c>
      <c r="I18" s="25">
        <v>2</v>
      </c>
      <c r="J18" s="42">
        <v>2</v>
      </c>
      <c r="K18" s="25">
        <v>3</v>
      </c>
      <c r="L18" s="42">
        <v>3</v>
      </c>
      <c r="M18" s="25">
        <v>1</v>
      </c>
      <c r="N18" s="42">
        <v>2</v>
      </c>
      <c r="O18" s="25">
        <v>3</v>
      </c>
      <c r="P18" s="15">
        <v>3</v>
      </c>
      <c r="Q18" s="15">
        <v>1</v>
      </c>
      <c r="R18" s="15">
        <v>3</v>
      </c>
      <c r="S18" s="42"/>
      <c r="T18" s="25">
        <v>1</v>
      </c>
      <c r="U18" s="42">
        <v>3</v>
      </c>
      <c r="V18" s="25">
        <v>1</v>
      </c>
      <c r="W18" s="42">
        <v>3</v>
      </c>
      <c r="X18" s="25"/>
      <c r="Y18" s="17">
        <v>2</v>
      </c>
      <c r="Z18" s="38">
        <f t="shared" si="3"/>
        <v>35</v>
      </c>
      <c r="AA18" s="69"/>
    </row>
    <row r="19" spans="1:27" s="14" customFormat="1" ht="34.5" customHeight="1">
      <c r="A19" s="112"/>
      <c r="B19" s="115"/>
      <c r="C19" s="13" t="s">
        <v>6</v>
      </c>
      <c r="D19" s="83" t="s">
        <v>59</v>
      </c>
      <c r="E19" s="80">
        <f>SUM(E18)</f>
        <v>354</v>
      </c>
      <c r="F19" s="25">
        <f t="shared" si="0"/>
        <v>30</v>
      </c>
      <c r="G19" s="52">
        <f t="shared" si="2"/>
        <v>8.47457627118644</v>
      </c>
      <c r="H19" s="16"/>
      <c r="I19" s="25">
        <v>2</v>
      </c>
      <c r="J19" s="42">
        <v>1</v>
      </c>
      <c r="K19" s="25">
        <v>2</v>
      </c>
      <c r="L19" s="42">
        <v>2</v>
      </c>
      <c r="M19" s="25"/>
      <c r="N19" s="42">
        <v>4</v>
      </c>
      <c r="O19" s="25">
        <v>1</v>
      </c>
      <c r="P19" s="15">
        <v>2</v>
      </c>
      <c r="Q19" s="15">
        <v>3</v>
      </c>
      <c r="R19" s="15">
        <v>1</v>
      </c>
      <c r="S19" s="42">
        <v>1</v>
      </c>
      <c r="T19" s="25">
        <v>1</v>
      </c>
      <c r="U19" s="42">
        <v>3</v>
      </c>
      <c r="V19" s="25"/>
      <c r="W19" s="42">
        <v>4</v>
      </c>
      <c r="X19" s="25">
        <v>2</v>
      </c>
      <c r="Y19" s="17">
        <v>1</v>
      </c>
      <c r="Z19" s="38">
        <f t="shared" si="3"/>
        <v>30</v>
      </c>
      <c r="AA19" s="69"/>
    </row>
    <row r="20" spans="1:27" s="14" customFormat="1" ht="34.5" customHeight="1">
      <c r="A20" s="112"/>
      <c r="B20" s="115"/>
      <c r="C20" s="13" t="s">
        <v>7</v>
      </c>
      <c r="D20" s="83" t="s">
        <v>60</v>
      </c>
      <c r="E20" s="80">
        <f>SUM(E19)</f>
        <v>354</v>
      </c>
      <c r="F20" s="25">
        <f>SUM(I20:Y20)</f>
        <v>19</v>
      </c>
      <c r="G20" s="52">
        <f t="shared" si="2"/>
        <v>5.367231638418079</v>
      </c>
      <c r="H20" s="16"/>
      <c r="I20" s="25">
        <v>3</v>
      </c>
      <c r="J20" s="42"/>
      <c r="K20" s="25">
        <v>2</v>
      </c>
      <c r="L20" s="42">
        <v>1</v>
      </c>
      <c r="M20" s="25"/>
      <c r="N20" s="42">
        <v>2</v>
      </c>
      <c r="O20" s="25">
        <v>2</v>
      </c>
      <c r="P20" s="15">
        <v>1</v>
      </c>
      <c r="Q20" s="15">
        <v>3</v>
      </c>
      <c r="R20" s="15"/>
      <c r="S20" s="42">
        <v>1</v>
      </c>
      <c r="T20" s="25">
        <v>4</v>
      </c>
      <c r="U20" s="42"/>
      <c r="V20" s="25"/>
      <c r="W20" s="42"/>
      <c r="X20" s="25"/>
      <c r="Y20" s="25"/>
      <c r="Z20" s="38">
        <f t="shared" si="3"/>
        <v>19</v>
      </c>
      <c r="AA20" s="69"/>
    </row>
    <row r="21" spans="1:27" s="14" customFormat="1" ht="34.5" customHeight="1" thickBot="1">
      <c r="A21" s="113"/>
      <c r="B21" s="116"/>
      <c r="C21" s="34" t="s">
        <v>25</v>
      </c>
      <c r="D21" s="84" t="s">
        <v>61</v>
      </c>
      <c r="E21" s="81">
        <f>SUM(E20)</f>
        <v>354</v>
      </c>
      <c r="F21" s="35">
        <f aca="true" t="shared" si="4" ref="F21:F52">SUM(H21:Y21)</f>
        <v>150</v>
      </c>
      <c r="G21" s="53">
        <f t="shared" si="2"/>
        <v>42.3728813559322</v>
      </c>
      <c r="H21" s="36">
        <v>6</v>
      </c>
      <c r="I21" s="35">
        <v>8</v>
      </c>
      <c r="J21" s="46">
        <v>12</v>
      </c>
      <c r="K21" s="35">
        <v>11</v>
      </c>
      <c r="L21" s="46">
        <v>4</v>
      </c>
      <c r="M21" s="35">
        <v>9</v>
      </c>
      <c r="N21" s="46">
        <v>7</v>
      </c>
      <c r="O21" s="35">
        <v>10</v>
      </c>
      <c r="P21" s="37">
        <v>12</v>
      </c>
      <c r="Q21" s="37">
        <v>10</v>
      </c>
      <c r="R21" s="37">
        <v>10</v>
      </c>
      <c r="S21" s="46">
        <v>4</v>
      </c>
      <c r="T21" s="35">
        <v>3</v>
      </c>
      <c r="U21" s="46">
        <v>11</v>
      </c>
      <c r="V21" s="35">
        <v>10</v>
      </c>
      <c r="W21" s="46">
        <v>6</v>
      </c>
      <c r="X21" s="35">
        <v>12</v>
      </c>
      <c r="Y21" s="35">
        <v>5</v>
      </c>
      <c r="Z21" s="39">
        <f t="shared" si="3"/>
        <v>150</v>
      </c>
      <c r="AA21" s="70">
        <f>SUM(Z17:Z21)</f>
        <v>354</v>
      </c>
    </row>
    <row r="22" spans="1:27" s="14" customFormat="1" ht="34.5" customHeight="1">
      <c r="A22" s="111">
        <v>4</v>
      </c>
      <c r="B22" s="114" t="s">
        <v>62</v>
      </c>
      <c r="C22" s="29" t="s">
        <v>3</v>
      </c>
      <c r="D22" s="87" t="s">
        <v>63</v>
      </c>
      <c r="E22" s="79">
        <f>SUM(AA26)</f>
        <v>1055</v>
      </c>
      <c r="F22" s="30">
        <f t="shared" si="4"/>
        <v>290</v>
      </c>
      <c r="G22" s="51">
        <f t="shared" si="2"/>
        <v>27.488151658767773</v>
      </c>
      <c r="H22" s="31">
        <v>13</v>
      </c>
      <c r="I22" s="30">
        <v>20</v>
      </c>
      <c r="J22" s="45">
        <v>19</v>
      </c>
      <c r="K22" s="30">
        <v>22</v>
      </c>
      <c r="L22" s="45">
        <v>11</v>
      </c>
      <c r="M22" s="30">
        <v>14</v>
      </c>
      <c r="N22" s="45">
        <v>18</v>
      </c>
      <c r="O22" s="30">
        <v>20</v>
      </c>
      <c r="P22" s="32">
        <v>22</v>
      </c>
      <c r="Q22" s="32">
        <v>15</v>
      </c>
      <c r="R22" s="32">
        <v>13</v>
      </c>
      <c r="S22" s="45">
        <v>9</v>
      </c>
      <c r="T22" s="30">
        <v>10</v>
      </c>
      <c r="U22" s="45">
        <v>20</v>
      </c>
      <c r="V22" s="30">
        <v>16</v>
      </c>
      <c r="W22" s="45">
        <v>16</v>
      </c>
      <c r="X22" s="30">
        <v>18</v>
      </c>
      <c r="Y22" s="30">
        <v>14</v>
      </c>
      <c r="Z22" s="33">
        <f t="shared" si="3"/>
        <v>290</v>
      </c>
      <c r="AA22" s="68"/>
    </row>
    <row r="23" spans="1:27" s="14" customFormat="1" ht="34.5" customHeight="1">
      <c r="A23" s="112"/>
      <c r="B23" s="115"/>
      <c r="C23" s="13" t="s">
        <v>5</v>
      </c>
      <c r="D23" s="83" t="s">
        <v>64</v>
      </c>
      <c r="E23" s="80">
        <f>SUM(E22)</f>
        <v>1055</v>
      </c>
      <c r="F23" s="25">
        <f t="shared" si="4"/>
        <v>188</v>
      </c>
      <c r="G23" s="52">
        <f t="shared" si="2"/>
        <v>17.819905213270143</v>
      </c>
      <c r="H23" s="16">
        <v>9</v>
      </c>
      <c r="I23" s="25">
        <v>9</v>
      </c>
      <c r="J23" s="42">
        <v>12</v>
      </c>
      <c r="K23" s="25">
        <v>15</v>
      </c>
      <c r="L23" s="42">
        <v>7</v>
      </c>
      <c r="M23" s="25">
        <v>11</v>
      </c>
      <c r="N23" s="42">
        <v>12</v>
      </c>
      <c r="O23" s="25">
        <v>14</v>
      </c>
      <c r="P23" s="15">
        <v>15</v>
      </c>
      <c r="Q23" s="15">
        <v>10</v>
      </c>
      <c r="R23" s="15">
        <v>6</v>
      </c>
      <c r="S23" s="42">
        <v>5</v>
      </c>
      <c r="T23" s="25">
        <v>9</v>
      </c>
      <c r="U23" s="42">
        <v>13</v>
      </c>
      <c r="V23" s="25">
        <v>10</v>
      </c>
      <c r="W23" s="42">
        <v>10</v>
      </c>
      <c r="X23" s="25">
        <v>11</v>
      </c>
      <c r="Y23" s="17">
        <v>10</v>
      </c>
      <c r="Z23" s="38">
        <f t="shared" si="3"/>
        <v>188</v>
      </c>
      <c r="AA23" s="69"/>
    </row>
    <row r="24" spans="1:27" s="14" customFormat="1" ht="34.5" customHeight="1">
      <c r="A24" s="112"/>
      <c r="B24" s="115"/>
      <c r="C24" s="13" t="s">
        <v>6</v>
      </c>
      <c r="D24" s="88" t="s">
        <v>111</v>
      </c>
      <c r="E24" s="80">
        <f>SUM(E23)</f>
        <v>1055</v>
      </c>
      <c r="F24" s="25">
        <f t="shared" si="4"/>
        <v>204</v>
      </c>
      <c r="G24" s="52">
        <f t="shared" si="2"/>
        <v>19.33649289099526</v>
      </c>
      <c r="H24" s="16">
        <v>12</v>
      </c>
      <c r="I24" s="25">
        <v>15</v>
      </c>
      <c r="J24" s="42">
        <v>14</v>
      </c>
      <c r="K24" s="25">
        <v>16</v>
      </c>
      <c r="L24" s="42">
        <v>7</v>
      </c>
      <c r="M24" s="25">
        <v>12</v>
      </c>
      <c r="N24" s="42">
        <v>13</v>
      </c>
      <c r="O24" s="25">
        <v>12</v>
      </c>
      <c r="P24" s="15">
        <v>12</v>
      </c>
      <c r="Q24" s="15">
        <v>12</v>
      </c>
      <c r="R24" s="15">
        <v>8</v>
      </c>
      <c r="S24" s="42">
        <v>7</v>
      </c>
      <c r="T24" s="25">
        <v>7</v>
      </c>
      <c r="U24" s="42">
        <v>16</v>
      </c>
      <c r="V24" s="25">
        <v>11</v>
      </c>
      <c r="W24" s="42">
        <v>10</v>
      </c>
      <c r="X24" s="25">
        <v>10</v>
      </c>
      <c r="Y24" s="17">
        <v>10</v>
      </c>
      <c r="Z24" s="38">
        <f t="shared" si="3"/>
        <v>204</v>
      </c>
      <c r="AA24" s="69"/>
    </row>
    <row r="25" spans="1:27" s="14" customFormat="1" ht="34.5" customHeight="1">
      <c r="A25" s="112"/>
      <c r="B25" s="115"/>
      <c r="C25" s="13" t="s">
        <v>7</v>
      </c>
      <c r="D25" s="83" t="s">
        <v>65</v>
      </c>
      <c r="E25" s="80">
        <f>SUM(E24)</f>
        <v>1055</v>
      </c>
      <c r="F25" s="25">
        <f t="shared" si="4"/>
        <v>202</v>
      </c>
      <c r="G25" s="52">
        <f t="shared" si="2"/>
        <v>19.14691943127962</v>
      </c>
      <c r="H25" s="16">
        <v>12</v>
      </c>
      <c r="I25" s="25">
        <v>16</v>
      </c>
      <c r="J25" s="42">
        <v>15</v>
      </c>
      <c r="K25" s="25">
        <v>16</v>
      </c>
      <c r="L25" s="42">
        <v>6</v>
      </c>
      <c r="M25" s="25">
        <v>11</v>
      </c>
      <c r="N25" s="42">
        <v>14</v>
      </c>
      <c r="O25" s="25">
        <v>16</v>
      </c>
      <c r="P25" s="15">
        <v>15</v>
      </c>
      <c r="Q25" s="15">
        <v>8</v>
      </c>
      <c r="R25" s="15">
        <v>5</v>
      </c>
      <c r="S25" s="42">
        <v>3</v>
      </c>
      <c r="T25" s="25">
        <v>9</v>
      </c>
      <c r="U25" s="42">
        <v>14</v>
      </c>
      <c r="V25" s="25">
        <v>11</v>
      </c>
      <c r="W25" s="42">
        <v>9</v>
      </c>
      <c r="X25" s="25">
        <v>12</v>
      </c>
      <c r="Y25" s="25">
        <v>10</v>
      </c>
      <c r="Z25" s="38">
        <f t="shared" si="3"/>
        <v>202</v>
      </c>
      <c r="AA25" s="69"/>
    </row>
    <row r="26" spans="1:27" s="14" customFormat="1" ht="37.5" customHeight="1" thickBot="1">
      <c r="A26" s="113"/>
      <c r="B26" s="116"/>
      <c r="C26" s="34" t="s">
        <v>25</v>
      </c>
      <c r="D26" s="84" t="s">
        <v>66</v>
      </c>
      <c r="E26" s="81">
        <f>SUM(E25)</f>
        <v>1055</v>
      </c>
      <c r="F26" s="35">
        <f t="shared" si="4"/>
        <v>171</v>
      </c>
      <c r="G26" s="53">
        <f t="shared" si="2"/>
        <v>16.208530805687204</v>
      </c>
      <c r="H26" s="36">
        <v>7</v>
      </c>
      <c r="I26" s="35">
        <v>14</v>
      </c>
      <c r="J26" s="46">
        <v>15</v>
      </c>
      <c r="K26" s="35">
        <v>15</v>
      </c>
      <c r="L26" s="46">
        <v>4</v>
      </c>
      <c r="M26" s="35">
        <v>8</v>
      </c>
      <c r="N26" s="46">
        <v>10</v>
      </c>
      <c r="O26" s="35">
        <v>12</v>
      </c>
      <c r="P26" s="37">
        <v>11</v>
      </c>
      <c r="Q26" s="37">
        <v>9</v>
      </c>
      <c r="R26" s="37">
        <v>4</v>
      </c>
      <c r="S26" s="46">
        <v>4</v>
      </c>
      <c r="T26" s="35">
        <v>11</v>
      </c>
      <c r="U26" s="46">
        <v>10</v>
      </c>
      <c r="V26" s="35">
        <v>9</v>
      </c>
      <c r="W26" s="46">
        <v>8</v>
      </c>
      <c r="X26" s="35">
        <v>8</v>
      </c>
      <c r="Y26" s="35">
        <v>12</v>
      </c>
      <c r="Z26" s="39">
        <f t="shared" si="3"/>
        <v>171</v>
      </c>
      <c r="AA26" s="70">
        <f>SUM(Z22:Z26)</f>
        <v>1055</v>
      </c>
    </row>
    <row r="27" spans="1:27" s="14" customFormat="1" ht="34.5" customHeight="1">
      <c r="A27" s="111">
        <v>5</v>
      </c>
      <c r="B27" s="114" t="s">
        <v>67</v>
      </c>
      <c r="C27" s="29" t="s">
        <v>3</v>
      </c>
      <c r="D27" s="85" t="s">
        <v>68</v>
      </c>
      <c r="E27" s="79">
        <f>SUM(AA31)</f>
        <v>317</v>
      </c>
      <c r="F27" s="30">
        <f t="shared" si="4"/>
        <v>39</v>
      </c>
      <c r="G27" s="51">
        <f t="shared" si="2"/>
        <v>12.302839116719243</v>
      </c>
      <c r="H27" s="31">
        <v>2</v>
      </c>
      <c r="I27" s="30">
        <v>3</v>
      </c>
      <c r="J27" s="45">
        <v>2</v>
      </c>
      <c r="K27" s="30">
        <v>2</v>
      </c>
      <c r="L27" s="45">
        <v>2</v>
      </c>
      <c r="M27" s="30">
        <v>2</v>
      </c>
      <c r="N27" s="45">
        <v>1</v>
      </c>
      <c r="O27" s="30">
        <v>2</v>
      </c>
      <c r="P27" s="32">
        <v>5</v>
      </c>
      <c r="Q27" s="32"/>
      <c r="R27" s="32">
        <v>4</v>
      </c>
      <c r="S27" s="45">
        <v>3</v>
      </c>
      <c r="T27" s="30">
        <v>4</v>
      </c>
      <c r="U27" s="45">
        <v>1</v>
      </c>
      <c r="V27" s="30">
        <v>2</v>
      </c>
      <c r="W27" s="45">
        <v>2</v>
      </c>
      <c r="X27" s="30">
        <v>2</v>
      </c>
      <c r="Y27" s="30"/>
      <c r="Z27" s="33">
        <f t="shared" si="3"/>
        <v>39</v>
      </c>
      <c r="AA27" s="68"/>
    </row>
    <row r="28" spans="1:27" s="14" customFormat="1" ht="34.5" customHeight="1">
      <c r="A28" s="112"/>
      <c r="B28" s="115"/>
      <c r="C28" s="13" t="s">
        <v>5</v>
      </c>
      <c r="D28" s="83" t="s">
        <v>69</v>
      </c>
      <c r="E28" s="80">
        <f>SUM(E27)</f>
        <v>317</v>
      </c>
      <c r="F28" s="25">
        <f t="shared" si="4"/>
        <v>117</v>
      </c>
      <c r="G28" s="52">
        <f t="shared" si="2"/>
        <v>36.90851735015773</v>
      </c>
      <c r="H28" s="16">
        <v>5</v>
      </c>
      <c r="I28" s="25">
        <v>7</v>
      </c>
      <c r="J28" s="42">
        <v>7</v>
      </c>
      <c r="K28" s="25">
        <v>13</v>
      </c>
      <c r="L28" s="42">
        <v>3</v>
      </c>
      <c r="M28" s="25">
        <v>6</v>
      </c>
      <c r="N28" s="42">
        <v>6</v>
      </c>
      <c r="O28" s="25">
        <v>6</v>
      </c>
      <c r="P28" s="15">
        <v>7</v>
      </c>
      <c r="Q28" s="15">
        <v>10</v>
      </c>
      <c r="R28" s="15">
        <v>3</v>
      </c>
      <c r="S28" s="42"/>
      <c r="T28" s="25">
        <v>6</v>
      </c>
      <c r="U28" s="42">
        <v>11</v>
      </c>
      <c r="V28" s="25">
        <v>6</v>
      </c>
      <c r="W28" s="42">
        <v>4</v>
      </c>
      <c r="X28" s="25">
        <v>9</v>
      </c>
      <c r="Y28" s="17">
        <v>8</v>
      </c>
      <c r="Z28" s="38">
        <f t="shared" si="3"/>
        <v>117</v>
      </c>
      <c r="AA28" s="69"/>
    </row>
    <row r="29" spans="1:27" s="14" customFormat="1" ht="34.5" customHeight="1">
      <c r="A29" s="112"/>
      <c r="B29" s="115"/>
      <c r="C29" s="13" t="s">
        <v>6</v>
      </c>
      <c r="D29" s="83" t="s">
        <v>70</v>
      </c>
      <c r="E29" s="80">
        <f>SUM(E28)</f>
        <v>317</v>
      </c>
      <c r="F29" s="25">
        <f t="shared" si="4"/>
        <v>80</v>
      </c>
      <c r="G29" s="52">
        <f t="shared" si="2"/>
        <v>25.236593059936908</v>
      </c>
      <c r="H29" s="16">
        <v>2</v>
      </c>
      <c r="I29" s="25">
        <v>3</v>
      </c>
      <c r="J29" s="42">
        <v>7</v>
      </c>
      <c r="K29" s="25"/>
      <c r="L29" s="42">
        <v>5</v>
      </c>
      <c r="M29" s="25">
        <v>4</v>
      </c>
      <c r="N29" s="42">
        <v>7</v>
      </c>
      <c r="O29" s="25">
        <v>9</v>
      </c>
      <c r="P29" s="15">
        <v>7</v>
      </c>
      <c r="Q29" s="15">
        <v>5</v>
      </c>
      <c r="R29" s="15">
        <v>3</v>
      </c>
      <c r="S29" s="42">
        <v>5</v>
      </c>
      <c r="T29" s="25">
        <v>2</v>
      </c>
      <c r="U29" s="42">
        <v>2</v>
      </c>
      <c r="V29" s="25">
        <v>2</v>
      </c>
      <c r="W29" s="42">
        <v>5</v>
      </c>
      <c r="X29" s="25">
        <v>6</v>
      </c>
      <c r="Y29" s="17">
        <v>6</v>
      </c>
      <c r="Z29" s="38">
        <f t="shared" si="3"/>
        <v>80</v>
      </c>
      <c r="AA29" s="69"/>
    </row>
    <row r="30" spans="1:27" s="14" customFormat="1" ht="34.5" customHeight="1">
      <c r="A30" s="112"/>
      <c r="B30" s="115"/>
      <c r="C30" s="13" t="s">
        <v>7</v>
      </c>
      <c r="D30" s="88" t="s">
        <v>112</v>
      </c>
      <c r="E30" s="80">
        <f>SUM(E29)</f>
        <v>317</v>
      </c>
      <c r="F30" s="25">
        <f t="shared" si="4"/>
        <v>78</v>
      </c>
      <c r="G30" s="52">
        <f t="shared" si="2"/>
        <v>24.605678233438486</v>
      </c>
      <c r="H30" s="16">
        <v>5</v>
      </c>
      <c r="I30" s="25">
        <v>5</v>
      </c>
      <c r="J30" s="42">
        <v>5</v>
      </c>
      <c r="K30" s="25">
        <v>4</v>
      </c>
      <c r="L30" s="42"/>
      <c r="M30" s="25">
        <v>3</v>
      </c>
      <c r="N30" s="42">
        <v>6</v>
      </c>
      <c r="O30" s="25">
        <v>5</v>
      </c>
      <c r="P30" s="15">
        <v>4</v>
      </c>
      <c r="Q30" s="15">
        <v>5</v>
      </c>
      <c r="R30" s="15">
        <v>5</v>
      </c>
      <c r="S30" s="42">
        <v>1</v>
      </c>
      <c r="T30" s="25">
        <v>5</v>
      </c>
      <c r="U30" s="42">
        <v>6</v>
      </c>
      <c r="V30" s="25">
        <v>8</v>
      </c>
      <c r="W30" s="42">
        <v>2</v>
      </c>
      <c r="X30" s="25">
        <v>3</v>
      </c>
      <c r="Y30" s="25">
        <v>6</v>
      </c>
      <c r="Z30" s="38">
        <f t="shared" si="3"/>
        <v>78</v>
      </c>
      <c r="AA30" s="69"/>
    </row>
    <row r="31" spans="1:27" s="14" customFormat="1" ht="34.5" customHeight="1" thickBot="1">
      <c r="A31" s="113"/>
      <c r="B31" s="116"/>
      <c r="C31" s="34" t="s">
        <v>25</v>
      </c>
      <c r="D31" s="86" t="s">
        <v>71</v>
      </c>
      <c r="E31" s="81">
        <f>SUM(E30)</f>
        <v>317</v>
      </c>
      <c r="F31" s="35">
        <f t="shared" si="4"/>
        <v>3</v>
      </c>
      <c r="G31" s="53">
        <f t="shared" si="2"/>
        <v>0.9463722397476341</v>
      </c>
      <c r="H31" s="36"/>
      <c r="I31" s="35">
        <v>2</v>
      </c>
      <c r="J31" s="46"/>
      <c r="K31" s="35"/>
      <c r="L31" s="46"/>
      <c r="M31" s="35"/>
      <c r="N31" s="46"/>
      <c r="O31" s="35"/>
      <c r="P31" s="37"/>
      <c r="Q31" s="37"/>
      <c r="R31" s="37"/>
      <c r="S31" s="46">
        <v>1</v>
      </c>
      <c r="T31" s="35"/>
      <c r="U31" s="46"/>
      <c r="V31" s="35"/>
      <c r="W31" s="46"/>
      <c r="X31" s="35"/>
      <c r="Y31" s="35"/>
      <c r="Z31" s="39">
        <f t="shared" si="3"/>
        <v>3</v>
      </c>
      <c r="AA31" s="70">
        <f>SUM(Z27:Z31)</f>
        <v>317</v>
      </c>
    </row>
    <row r="32" spans="1:27" s="14" customFormat="1" ht="34.5" customHeight="1">
      <c r="A32" s="111">
        <v>6</v>
      </c>
      <c r="B32" s="114" t="s">
        <v>72</v>
      </c>
      <c r="C32" s="29" t="s">
        <v>3</v>
      </c>
      <c r="D32" s="85" t="s">
        <v>73</v>
      </c>
      <c r="E32" s="79">
        <f>SUM(AA36)</f>
        <v>452</v>
      </c>
      <c r="F32" s="30">
        <f t="shared" si="4"/>
        <v>48</v>
      </c>
      <c r="G32" s="51">
        <f t="shared" si="2"/>
        <v>10.619469026548673</v>
      </c>
      <c r="H32" s="31">
        <v>1</v>
      </c>
      <c r="I32" s="30">
        <v>2</v>
      </c>
      <c r="J32" s="45"/>
      <c r="K32" s="30">
        <v>3</v>
      </c>
      <c r="L32" s="45"/>
      <c r="M32" s="30">
        <v>1</v>
      </c>
      <c r="N32" s="45">
        <v>1</v>
      </c>
      <c r="O32" s="30">
        <v>1</v>
      </c>
      <c r="P32" s="32">
        <v>1</v>
      </c>
      <c r="Q32" s="32">
        <v>8</v>
      </c>
      <c r="R32" s="32">
        <v>5</v>
      </c>
      <c r="S32" s="45">
        <v>5</v>
      </c>
      <c r="T32" s="30">
        <v>5</v>
      </c>
      <c r="U32" s="45">
        <v>4</v>
      </c>
      <c r="V32" s="30">
        <v>2</v>
      </c>
      <c r="W32" s="45">
        <v>3</v>
      </c>
      <c r="X32" s="30">
        <v>2</v>
      </c>
      <c r="Y32" s="30">
        <v>4</v>
      </c>
      <c r="Z32" s="33">
        <f t="shared" si="3"/>
        <v>48</v>
      </c>
      <c r="AA32" s="68"/>
    </row>
    <row r="33" spans="1:27" s="14" customFormat="1" ht="34.5" customHeight="1">
      <c r="A33" s="112"/>
      <c r="B33" s="115"/>
      <c r="C33" s="13" t="s">
        <v>5</v>
      </c>
      <c r="D33" s="83" t="s">
        <v>74</v>
      </c>
      <c r="E33" s="80">
        <f>SUM(E32)</f>
        <v>452</v>
      </c>
      <c r="F33" s="25">
        <f t="shared" si="4"/>
        <v>50</v>
      </c>
      <c r="G33" s="52">
        <f t="shared" si="2"/>
        <v>11.061946902654867</v>
      </c>
      <c r="H33" s="16">
        <v>6</v>
      </c>
      <c r="I33" s="25">
        <v>5</v>
      </c>
      <c r="J33" s="42">
        <v>3</v>
      </c>
      <c r="K33" s="25">
        <v>6</v>
      </c>
      <c r="L33" s="42"/>
      <c r="M33" s="25">
        <v>1</v>
      </c>
      <c r="N33" s="42">
        <v>1</v>
      </c>
      <c r="O33" s="25">
        <v>2</v>
      </c>
      <c r="P33" s="15">
        <v>2</v>
      </c>
      <c r="Q33" s="15">
        <v>1</v>
      </c>
      <c r="R33" s="15">
        <v>2</v>
      </c>
      <c r="S33" s="42">
        <v>1</v>
      </c>
      <c r="T33" s="25">
        <v>3</v>
      </c>
      <c r="U33" s="42">
        <v>6</v>
      </c>
      <c r="V33" s="25">
        <v>4</v>
      </c>
      <c r="W33" s="42">
        <v>1</v>
      </c>
      <c r="X33" s="25">
        <v>2</v>
      </c>
      <c r="Y33" s="17">
        <v>4</v>
      </c>
      <c r="Z33" s="38">
        <f t="shared" si="3"/>
        <v>50</v>
      </c>
      <c r="AA33" s="69"/>
    </row>
    <row r="34" spans="1:27" s="14" customFormat="1" ht="34.5" customHeight="1">
      <c r="A34" s="112"/>
      <c r="B34" s="115"/>
      <c r="C34" s="13" t="s">
        <v>6</v>
      </c>
      <c r="D34" s="83" t="s">
        <v>75</v>
      </c>
      <c r="E34" s="80">
        <f>SUM(E33)</f>
        <v>452</v>
      </c>
      <c r="F34" s="25">
        <f t="shared" si="4"/>
        <v>152</v>
      </c>
      <c r="G34" s="52">
        <f t="shared" si="2"/>
        <v>33.6283185840708</v>
      </c>
      <c r="H34" s="16">
        <v>6</v>
      </c>
      <c r="I34" s="25">
        <v>11</v>
      </c>
      <c r="J34" s="42">
        <v>6</v>
      </c>
      <c r="K34" s="25">
        <v>16</v>
      </c>
      <c r="L34" s="42">
        <v>5</v>
      </c>
      <c r="M34" s="25">
        <v>5</v>
      </c>
      <c r="N34" s="42">
        <v>11</v>
      </c>
      <c r="O34" s="25">
        <v>13</v>
      </c>
      <c r="P34" s="15">
        <v>13</v>
      </c>
      <c r="Q34" s="15">
        <v>10</v>
      </c>
      <c r="R34" s="15">
        <v>3</v>
      </c>
      <c r="S34" s="42"/>
      <c r="T34" s="25">
        <v>10</v>
      </c>
      <c r="U34" s="42">
        <v>13</v>
      </c>
      <c r="V34" s="25">
        <v>6</v>
      </c>
      <c r="W34" s="42">
        <v>8</v>
      </c>
      <c r="X34" s="25">
        <v>11</v>
      </c>
      <c r="Y34" s="17">
        <v>5</v>
      </c>
      <c r="Z34" s="38">
        <f t="shared" si="3"/>
        <v>152</v>
      </c>
      <c r="AA34" s="69"/>
    </row>
    <row r="35" spans="1:27" s="14" customFormat="1" ht="34.5" customHeight="1">
      <c r="A35" s="112"/>
      <c r="B35" s="115"/>
      <c r="C35" s="13" t="s">
        <v>7</v>
      </c>
      <c r="D35" s="88" t="s">
        <v>76</v>
      </c>
      <c r="E35" s="80">
        <f>SUM(E34)</f>
        <v>452</v>
      </c>
      <c r="F35" s="25">
        <f t="shared" si="4"/>
        <v>114</v>
      </c>
      <c r="G35" s="52">
        <f t="shared" si="2"/>
        <v>25.221238938053098</v>
      </c>
      <c r="H35" s="16">
        <v>6</v>
      </c>
      <c r="I35" s="25">
        <v>5</v>
      </c>
      <c r="J35" s="42">
        <v>9</v>
      </c>
      <c r="K35" s="25">
        <v>5</v>
      </c>
      <c r="L35" s="42">
        <v>1</v>
      </c>
      <c r="M35" s="25">
        <v>5</v>
      </c>
      <c r="N35" s="42">
        <v>9</v>
      </c>
      <c r="O35" s="25">
        <v>13</v>
      </c>
      <c r="P35" s="15">
        <v>13</v>
      </c>
      <c r="Q35" s="15">
        <v>6</v>
      </c>
      <c r="R35" s="15">
        <v>5</v>
      </c>
      <c r="S35" s="42">
        <v>1</v>
      </c>
      <c r="T35" s="25">
        <v>5</v>
      </c>
      <c r="U35" s="42">
        <v>10</v>
      </c>
      <c r="V35" s="25">
        <v>3</v>
      </c>
      <c r="W35" s="42">
        <v>6</v>
      </c>
      <c r="X35" s="25">
        <v>6</v>
      </c>
      <c r="Y35" s="25">
        <v>6</v>
      </c>
      <c r="Z35" s="38">
        <f t="shared" si="3"/>
        <v>114</v>
      </c>
      <c r="AA35" s="69"/>
    </row>
    <row r="36" spans="1:27" s="14" customFormat="1" ht="34.5" customHeight="1" thickBot="1">
      <c r="A36" s="113"/>
      <c r="B36" s="116"/>
      <c r="C36" s="34" t="s">
        <v>25</v>
      </c>
      <c r="D36" s="84" t="s">
        <v>44</v>
      </c>
      <c r="E36" s="81">
        <f>SUM(E35)</f>
        <v>452</v>
      </c>
      <c r="F36" s="35">
        <f t="shared" si="4"/>
        <v>88</v>
      </c>
      <c r="G36" s="53">
        <f t="shared" si="2"/>
        <v>19.469026548672566</v>
      </c>
      <c r="H36" s="36"/>
      <c r="I36" s="35">
        <v>5</v>
      </c>
      <c r="J36" s="46">
        <v>7</v>
      </c>
      <c r="K36" s="35">
        <v>5</v>
      </c>
      <c r="L36" s="46">
        <v>6</v>
      </c>
      <c r="M36" s="35">
        <v>8</v>
      </c>
      <c r="N36" s="46">
        <v>8</v>
      </c>
      <c r="O36" s="35">
        <v>4</v>
      </c>
      <c r="P36" s="37">
        <v>7</v>
      </c>
      <c r="Q36" s="37">
        <v>2</v>
      </c>
      <c r="R36" s="37">
        <v>5</v>
      </c>
      <c r="S36" s="46">
        <v>2</v>
      </c>
      <c r="T36" s="35">
        <v>3</v>
      </c>
      <c r="U36" s="46">
        <v>5</v>
      </c>
      <c r="V36" s="35">
        <v>7</v>
      </c>
      <c r="W36" s="46">
        <v>3</v>
      </c>
      <c r="X36" s="35">
        <v>7</v>
      </c>
      <c r="Y36" s="35">
        <v>4</v>
      </c>
      <c r="Z36" s="39">
        <f t="shared" si="3"/>
        <v>88</v>
      </c>
      <c r="AA36" s="70">
        <f>SUM(Z32:Z36)</f>
        <v>452</v>
      </c>
    </row>
    <row r="37" spans="1:27" s="14" customFormat="1" ht="34.5" customHeight="1">
      <c r="A37" s="111">
        <v>7</v>
      </c>
      <c r="B37" s="114" t="s">
        <v>77</v>
      </c>
      <c r="C37" s="29" t="s">
        <v>3</v>
      </c>
      <c r="D37" s="85" t="s">
        <v>78</v>
      </c>
      <c r="E37" s="79">
        <f>SUM(AA42)</f>
        <v>332</v>
      </c>
      <c r="F37" s="30">
        <f t="shared" si="4"/>
        <v>187</v>
      </c>
      <c r="G37" s="51">
        <f t="shared" si="2"/>
        <v>56.325301204819276</v>
      </c>
      <c r="H37" s="31">
        <v>10</v>
      </c>
      <c r="I37" s="30">
        <v>15</v>
      </c>
      <c r="J37" s="45">
        <v>14</v>
      </c>
      <c r="K37" s="30">
        <v>13</v>
      </c>
      <c r="L37" s="45">
        <v>8</v>
      </c>
      <c r="M37" s="30">
        <v>10</v>
      </c>
      <c r="N37" s="45">
        <v>7</v>
      </c>
      <c r="O37" s="30">
        <v>12</v>
      </c>
      <c r="P37" s="32">
        <v>13</v>
      </c>
      <c r="Q37" s="32">
        <v>14</v>
      </c>
      <c r="R37" s="32">
        <v>6</v>
      </c>
      <c r="S37" s="45">
        <v>5</v>
      </c>
      <c r="T37" s="30">
        <v>6</v>
      </c>
      <c r="U37" s="45">
        <v>15</v>
      </c>
      <c r="V37" s="30">
        <v>6</v>
      </c>
      <c r="W37" s="45">
        <v>7</v>
      </c>
      <c r="X37" s="30">
        <v>11</v>
      </c>
      <c r="Y37" s="30">
        <v>15</v>
      </c>
      <c r="Z37" s="33">
        <f t="shared" si="3"/>
        <v>187</v>
      </c>
      <c r="AA37" s="68"/>
    </row>
    <row r="38" spans="1:27" s="14" customFormat="1" ht="34.5" customHeight="1">
      <c r="A38" s="112"/>
      <c r="B38" s="115"/>
      <c r="C38" s="13" t="s">
        <v>5</v>
      </c>
      <c r="D38" s="88" t="s">
        <v>83</v>
      </c>
      <c r="E38" s="80">
        <f>SUM(E37)</f>
        <v>332</v>
      </c>
      <c r="F38" s="25">
        <f t="shared" si="4"/>
        <v>39</v>
      </c>
      <c r="G38" s="52">
        <f t="shared" si="2"/>
        <v>11.74698795180723</v>
      </c>
      <c r="H38" s="16">
        <v>1</v>
      </c>
      <c r="I38" s="25">
        <v>1</v>
      </c>
      <c r="J38" s="42">
        <v>1</v>
      </c>
      <c r="K38" s="25">
        <v>2</v>
      </c>
      <c r="L38" s="42">
        <v>2</v>
      </c>
      <c r="M38" s="25">
        <v>2</v>
      </c>
      <c r="N38" s="42">
        <v>3</v>
      </c>
      <c r="O38" s="25">
        <v>3</v>
      </c>
      <c r="P38" s="15">
        <v>3</v>
      </c>
      <c r="Q38" s="15">
        <v>2</v>
      </c>
      <c r="R38" s="15">
        <v>3</v>
      </c>
      <c r="S38" s="42">
        <v>1</v>
      </c>
      <c r="T38" s="25">
        <v>4</v>
      </c>
      <c r="U38" s="42">
        <v>3</v>
      </c>
      <c r="V38" s="25">
        <v>2</v>
      </c>
      <c r="W38" s="42">
        <v>4</v>
      </c>
      <c r="X38" s="25">
        <v>1</v>
      </c>
      <c r="Y38" s="17">
        <v>1</v>
      </c>
      <c r="Z38" s="38">
        <f t="shared" si="3"/>
        <v>39</v>
      </c>
      <c r="AA38" s="69"/>
    </row>
    <row r="39" spans="1:27" s="14" customFormat="1" ht="34.5" customHeight="1">
      <c r="A39" s="112"/>
      <c r="B39" s="115"/>
      <c r="C39" s="13" t="s">
        <v>6</v>
      </c>
      <c r="D39" s="83" t="s">
        <v>79</v>
      </c>
      <c r="E39" s="80">
        <f>SUM(E38)</f>
        <v>332</v>
      </c>
      <c r="F39" s="25">
        <f t="shared" si="4"/>
        <v>15</v>
      </c>
      <c r="G39" s="52">
        <f t="shared" si="2"/>
        <v>4.518072289156627</v>
      </c>
      <c r="H39" s="16">
        <v>1</v>
      </c>
      <c r="I39" s="25"/>
      <c r="J39" s="42">
        <v>1</v>
      </c>
      <c r="K39" s="25">
        <v>1</v>
      </c>
      <c r="L39" s="42"/>
      <c r="M39" s="25">
        <v>1</v>
      </c>
      <c r="N39" s="42">
        <v>3</v>
      </c>
      <c r="O39" s="25">
        <v>2</v>
      </c>
      <c r="P39" s="15">
        <v>3</v>
      </c>
      <c r="Q39" s="15"/>
      <c r="R39" s="15"/>
      <c r="S39" s="42">
        <v>2</v>
      </c>
      <c r="T39" s="25">
        <v>1</v>
      </c>
      <c r="U39" s="42"/>
      <c r="V39" s="25"/>
      <c r="W39" s="42"/>
      <c r="X39" s="25"/>
      <c r="Y39" s="17"/>
      <c r="Z39" s="38">
        <f t="shared" si="3"/>
        <v>15</v>
      </c>
      <c r="AA39" s="69"/>
    </row>
    <row r="40" spans="1:27" s="14" customFormat="1" ht="34.5" customHeight="1">
      <c r="A40" s="112"/>
      <c r="B40" s="115"/>
      <c r="C40" s="13" t="s">
        <v>7</v>
      </c>
      <c r="D40" s="83" t="s">
        <v>80</v>
      </c>
      <c r="E40" s="80">
        <f>SUM(E39)</f>
        <v>332</v>
      </c>
      <c r="F40" s="25">
        <f t="shared" si="4"/>
        <v>19</v>
      </c>
      <c r="G40" s="52">
        <f t="shared" si="2"/>
        <v>5.72289156626506</v>
      </c>
      <c r="H40" s="16"/>
      <c r="I40" s="25"/>
      <c r="J40" s="42">
        <v>1</v>
      </c>
      <c r="K40" s="25">
        <v>1</v>
      </c>
      <c r="L40" s="42">
        <v>1</v>
      </c>
      <c r="M40" s="25"/>
      <c r="N40" s="42"/>
      <c r="O40" s="25">
        <v>2</v>
      </c>
      <c r="P40" s="15">
        <v>1</v>
      </c>
      <c r="Q40" s="15"/>
      <c r="R40" s="15">
        <v>2</v>
      </c>
      <c r="S40" s="42">
        <v>1</v>
      </c>
      <c r="T40" s="25">
        <v>4</v>
      </c>
      <c r="U40" s="42"/>
      <c r="V40" s="25">
        <v>3</v>
      </c>
      <c r="W40" s="42">
        <v>1</v>
      </c>
      <c r="X40" s="25">
        <v>2</v>
      </c>
      <c r="Y40" s="25"/>
      <c r="Z40" s="38">
        <f t="shared" si="3"/>
        <v>19</v>
      </c>
      <c r="AA40" s="69"/>
    </row>
    <row r="41" spans="1:27" s="14" customFormat="1" ht="34.5" customHeight="1">
      <c r="A41" s="112"/>
      <c r="B41" s="115"/>
      <c r="C41" s="47" t="s">
        <v>81</v>
      </c>
      <c r="D41" s="89" t="s">
        <v>82</v>
      </c>
      <c r="E41" s="80">
        <f>SUM(E40)</f>
        <v>332</v>
      </c>
      <c r="F41" s="25">
        <f t="shared" si="4"/>
        <v>50</v>
      </c>
      <c r="G41" s="52">
        <f t="shared" si="2"/>
        <v>15.060240963855422</v>
      </c>
      <c r="H41" s="40">
        <v>2</v>
      </c>
      <c r="I41" s="48"/>
      <c r="J41" s="44">
        <v>2</v>
      </c>
      <c r="K41" s="48">
        <v>5</v>
      </c>
      <c r="L41" s="44">
        <v>1</v>
      </c>
      <c r="M41" s="48">
        <v>2</v>
      </c>
      <c r="N41" s="44">
        <v>6</v>
      </c>
      <c r="O41" s="48">
        <v>3</v>
      </c>
      <c r="P41" s="41">
        <v>3</v>
      </c>
      <c r="Q41" s="41">
        <v>4</v>
      </c>
      <c r="R41" s="41">
        <v>3</v>
      </c>
      <c r="S41" s="44"/>
      <c r="T41" s="48">
        <v>2</v>
      </c>
      <c r="U41" s="44">
        <v>3</v>
      </c>
      <c r="V41" s="48">
        <v>4</v>
      </c>
      <c r="W41" s="44">
        <v>3</v>
      </c>
      <c r="X41" s="48">
        <v>3</v>
      </c>
      <c r="Y41" s="48">
        <v>4</v>
      </c>
      <c r="Z41" s="38">
        <f t="shared" si="3"/>
        <v>50</v>
      </c>
      <c r="AA41" s="69"/>
    </row>
    <row r="42" spans="1:27" s="14" customFormat="1" ht="34.5" customHeight="1" thickBot="1">
      <c r="A42" s="113"/>
      <c r="B42" s="116"/>
      <c r="C42" s="34" t="s">
        <v>4</v>
      </c>
      <c r="D42" s="84" t="s">
        <v>43</v>
      </c>
      <c r="E42" s="81">
        <f>SUM(E41)</f>
        <v>332</v>
      </c>
      <c r="F42" s="35">
        <f t="shared" si="4"/>
        <v>22</v>
      </c>
      <c r="G42" s="53">
        <f t="shared" si="2"/>
        <v>6.626506024096386</v>
      </c>
      <c r="H42" s="36"/>
      <c r="I42" s="35">
        <v>3</v>
      </c>
      <c r="J42" s="46"/>
      <c r="K42" s="35">
        <v>11</v>
      </c>
      <c r="L42" s="46"/>
      <c r="M42" s="35"/>
      <c r="N42" s="46"/>
      <c r="O42" s="35">
        <v>8</v>
      </c>
      <c r="P42" s="37"/>
      <c r="Q42" s="37"/>
      <c r="R42" s="37"/>
      <c r="S42" s="46"/>
      <c r="T42" s="35"/>
      <c r="U42" s="46"/>
      <c r="V42" s="35"/>
      <c r="W42" s="46"/>
      <c r="X42" s="35"/>
      <c r="Y42" s="35"/>
      <c r="Z42" s="39">
        <f t="shared" si="3"/>
        <v>22</v>
      </c>
      <c r="AA42" s="70">
        <f>SUM(Z37:Z42)</f>
        <v>332</v>
      </c>
    </row>
    <row r="43" spans="1:27" s="14" customFormat="1" ht="34.5" customHeight="1">
      <c r="A43" s="111">
        <v>8</v>
      </c>
      <c r="B43" s="128" t="s">
        <v>84</v>
      </c>
      <c r="C43" s="29" t="s">
        <v>3</v>
      </c>
      <c r="D43" s="85" t="s">
        <v>85</v>
      </c>
      <c r="E43" s="79">
        <f>SUM(AA47)</f>
        <v>318</v>
      </c>
      <c r="F43" s="30">
        <f t="shared" si="4"/>
        <v>133</v>
      </c>
      <c r="G43" s="51">
        <f t="shared" si="2"/>
        <v>41.82389937106918</v>
      </c>
      <c r="H43" s="31">
        <v>6</v>
      </c>
      <c r="I43" s="30">
        <v>9</v>
      </c>
      <c r="J43" s="45">
        <v>6</v>
      </c>
      <c r="K43" s="30">
        <v>13</v>
      </c>
      <c r="L43" s="45">
        <v>2</v>
      </c>
      <c r="M43" s="30">
        <v>4</v>
      </c>
      <c r="N43" s="45">
        <v>7</v>
      </c>
      <c r="O43" s="30">
        <v>11</v>
      </c>
      <c r="P43" s="32">
        <v>11</v>
      </c>
      <c r="Q43" s="32">
        <v>9</v>
      </c>
      <c r="R43" s="32">
        <v>4</v>
      </c>
      <c r="S43" s="45">
        <v>5</v>
      </c>
      <c r="T43" s="30">
        <v>5</v>
      </c>
      <c r="U43" s="45">
        <v>10</v>
      </c>
      <c r="V43" s="30">
        <v>6</v>
      </c>
      <c r="W43" s="45">
        <v>7</v>
      </c>
      <c r="X43" s="30">
        <v>6</v>
      </c>
      <c r="Y43" s="30">
        <v>12</v>
      </c>
      <c r="Z43" s="33">
        <f t="shared" si="3"/>
        <v>133</v>
      </c>
      <c r="AA43" s="68"/>
    </row>
    <row r="44" spans="1:27" s="14" customFormat="1" ht="34.5" customHeight="1">
      <c r="A44" s="112"/>
      <c r="B44" s="129"/>
      <c r="C44" s="13" t="s">
        <v>5</v>
      </c>
      <c r="D44" s="90" t="s">
        <v>86</v>
      </c>
      <c r="E44" s="80">
        <f>SUM(E43)</f>
        <v>318</v>
      </c>
      <c r="F44" s="25">
        <f t="shared" si="4"/>
        <v>118</v>
      </c>
      <c r="G44" s="52">
        <f t="shared" si="2"/>
        <v>37.10691823899371</v>
      </c>
      <c r="H44" s="16">
        <v>5</v>
      </c>
      <c r="I44" s="25">
        <v>9</v>
      </c>
      <c r="J44" s="42">
        <v>4</v>
      </c>
      <c r="K44" s="25">
        <v>6</v>
      </c>
      <c r="L44" s="42">
        <v>3</v>
      </c>
      <c r="M44" s="25">
        <v>8</v>
      </c>
      <c r="N44" s="42">
        <v>8</v>
      </c>
      <c r="O44" s="25">
        <v>1</v>
      </c>
      <c r="P44" s="15">
        <v>8</v>
      </c>
      <c r="Q44" s="15">
        <v>3</v>
      </c>
      <c r="R44" s="15">
        <v>7</v>
      </c>
      <c r="S44" s="42">
        <v>1</v>
      </c>
      <c r="T44" s="25">
        <v>12</v>
      </c>
      <c r="U44" s="42">
        <v>9</v>
      </c>
      <c r="V44" s="25">
        <v>9</v>
      </c>
      <c r="W44" s="42">
        <v>8</v>
      </c>
      <c r="X44" s="25">
        <v>11</v>
      </c>
      <c r="Y44" s="17">
        <v>6</v>
      </c>
      <c r="Z44" s="38">
        <f t="shared" si="3"/>
        <v>118</v>
      </c>
      <c r="AA44" s="69"/>
    </row>
    <row r="45" spans="1:27" s="14" customFormat="1" ht="34.5" customHeight="1">
      <c r="A45" s="112"/>
      <c r="B45" s="129"/>
      <c r="C45" s="13" t="s">
        <v>6</v>
      </c>
      <c r="D45" s="83" t="s">
        <v>87</v>
      </c>
      <c r="E45" s="80">
        <f>SUM(E44)</f>
        <v>318</v>
      </c>
      <c r="F45" s="25">
        <f t="shared" si="4"/>
        <v>47</v>
      </c>
      <c r="G45" s="52">
        <f t="shared" si="2"/>
        <v>14.779874213836477</v>
      </c>
      <c r="H45" s="16"/>
      <c r="I45" s="25"/>
      <c r="J45" s="42">
        <v>9</v>
      </c>
      <c r="K45" s="25">
        <v>2</v>
      </c>
      <c r="L45" s="42">
        <v>3</v>
      </c>
      <c r="M45" s="25">
        <v>3</v>
      </c>
      <c r="N45" s="42">
        <v>5</v>
      </c>
      <c r="O45" s="25">
        <v>2</v>
      </c>
      <c r="P45" s="15">
        <v>3</v>
      </c>
      <c r="Q45" s="15">
        <v>8</v>
      </c>
      <c r="R45" s="15">
        <v>2</v>
      </c>
      <c r="S45" s="42">
        <v>2</v>
      </c>
      <c r="T45" s="25"/>
      <c r="U45" s="42">
        <v>1</v>
      </c>
      <c r="V45" s="25"/>
      <c r="W45" s="42">
        <v>2</v>
      </c>
      <c r="X45" s="25">
        <v>3</v>
      </c>
      <c r="Y45" s="17">
        <v>2</v>
      </c>
      <c r="Z45" s="38">
        <f t="shared" si="3"/>
        <v>47</v>
      </c>
      <c r="AA45" s="69"/>
    </row>
    <row r="46" spans="1:27" s="14" customFormat="1" ht="34.5" customHeight="1">
      <c r="A46" s="112"/>
      <c r="B46" s="129"/>
      <c r="C46" s="13" t="s">
        <v>7</v>
      </c>
      <c r="D46" s="88" t="s">
        <v>113</v>
      </c>
      <c r="E46" s="80">
        <f>SUM(E45)</f>
        <v>318</v>
      </c>
      <c r="F46" s="25">
        <f t="shared" si="4"/>
        <v>15</v>
      </c>
      <c r="G46" s="52">
        <f t="shared" si="2"/>
        <v>4.716981132075472</v>
      </c>
      <c r="H46" s="16">
        <v>1</v>
      </c>
      <c r="I46" s="25">
        <v>1</v>
      </c>
      <c r="J46" s="42"/>
      <c r="K46" s="25"/>
      <c r="L46" s="42">
        <v>2</v>
      </c>
      <c r="M46" s="25"/>
      <c r="N46" s="42">
        <v>2</v>
      </c>
      <c r="O46" s="25"/>
      <c r="P46" s="15">
        <v>3</v>
      </c>
      <c r="Q46" s="15"/>
      <c r="R46" s="15">
        <v>1</v>
      </c>
      <c r="S46" s="42">
        <v>1</v>
      </c>
      <c r="T46" s="25"/>
      <c r="U46" s="42">
        <v>1</v>
      </c>
      <c r="V46" s="25">
        <v>1</v>
      </c>
      <c r="W46" s="42">
        <v>1</v>
      </c>
      <c r="X46" s="25">
        <v>1</v>
      </c>
      <c r="Y46" s="25"/>
      <c r="Z46" s="38">
        <f t="shared" si="3"/>
        <v>15</v>
      </c>
      <c r="AA46" s="69"/>
    </row>
    <row r="47" spans="1:27" s="14" customFormat="1" ht="34.5" customHeight="1" thickBot="1">
      <c r="A47" s="113"/>
      <c r="B47" s="130"/>
      <c r="C47" s="34" t="s">
        <v>25</v>
      </c>
      <c r="D47" s="84" t="s">
        <v>43</v>
      </c>
      <c r="E47" s="81">
        <f>SUM(E46)</f>
        <v>318</v>
      </c>
      <c r="F47" s="35">
        <f t="shared" si="4"/>
        <v>5</v>
      </c>
      <c r="G47" s="53">
        <f t="shared" si="2"/>
        <v>1.5723270440251573</v>
      </c>
      <c r="H47" s="36"/>
      <c r="I47" s="35">
        <v>1</v>
      </c>
      <c r="J47" s="46"/>
      <c r="K47" s="35"/>
      <c r="L47" s="46"/>
      <c r="M47" s="35"/>
      <c r="N47" s="46">
        <v>2</v>
      </c>
      <c r="O47" s="35"/>
      <c r="P47" s="37">
        <v>2</v>
      </c>
      <c r="Q47" s="37"/>
      <c r="R47" s="37"/>
      <c r="S47" s="46"/>
      <c r="T47" s="35"/>
      <c r="U47" s="46"/>
      <c r="V47" s="35"/>
      <c r="W47" s="46"/>
      <c r="X47" s="35"/>
      <c r="Y47" s="35"/>
      <c r="Z47" s="39">
        <f t="shared" si="3"/>
        <v>5</v>
      </c>
      <c r="AA47" s="70">
        <f>SUM(Z43:Z47)</f>
        <v>318</v>
      </c>
    </row>
    <row r="48" spans="1:27" s="14" customFormat="1" ht="34.5" customHeight="1">
      <c r="A48" s="111">
        <v>9</v>
      </c>
      <c r="B48" s="114" t="s">
        <v>88</v>
      </c>
      <c r="C48" s="29" t="s">
        <v>3</v>
      </c>
      <c r="D48" s="85" t="s">
        <v>89</v>
      </c>
      <c r="E48" s="79">
        <f>SUM(AA52)</f>
        <v>320</v>
      </c>
      <c r="F48" s="30">
        <f t="shared" si="4"/>
        <v>152</v>
      </c>
      <c r="G48" s="51">
        <f t="shared" si="2"/>
        <v>47.5</v>
      </c>
      <c r="H48" s="31">
        <v>6</v>
      </c>
      <c r="I48" s="30">
        <v>6</v>
      </c>
      <c r="J48" s="45">
        <v>9</v>
      </c>
      <c r="K48" s="30">
        <v>15</v>
      </c>
      <c r="L48" s="45">
        <v>7</v>
      </c>
      <c r="M48" s="30">
        <v>12</v>
      </c>
      <c r="N48" s="45">
        <v>5</v>
      </c>
      <c r="O48" s="30">
        <v>9</v>
      </c>
      <c r="P48" s="32">
        <v>8</v>
      </c>
      <c r="Q48" s="32">
        <v>9</v>
      </c>
      <c r="R48" s="32">
        <v>9</v>
      </c>
      <c r="S48" s="45">
        <v>4</v>
      </c>
      <c r="T48" s="30">
        <v>7</v>
      </c>
      <c r="U48" s="45">
        <v>8</v>
      </c>
      <c r="V48" s="30">
        <v>7</v>
      </c>
      <c r="W48" s="45">
        <v>10</v>
      </c>
      <c r="X48" s="30">
        <v>10</v>
      </c>
      <c r="Y48" s="30">
        <v>11</v>
      </c>
      <c r="Z48" s="33">
        <f t="shared" si="3"/>
        <v>152</v>
      </c>
      <c r="AA48" s="68"/>
    </row>
    <row r="49" spans="1:27" s="14" customFormat="1" ht="34.5" customHeight="1">
      <c r="A49" s="112"/>
      <c r="B49" s="115"/>
      <c r="C49" s="13" t="s">
        <v>5</v>
      </c>
      <c r="D49" s="83" t="s">
        <v>90</v>
      </c>
      <c r="E49" s="80">
        <f>SUM(E48)</f>
        <v>320</v>
      </c>
      <c r="F49" s="25">
        <f t="shared" si="4"/>
        <v>91</v>
      </c>
      <c r="G49" s="52">
        <f t="shared" si="2"/>
        <v>28.4375</v>
      </c>
      <c r="H49" s="16">
        <v>4</v>
      </c>
      <c r="I49" s="25">
        <v>7</v>
      </c>
      <c r="J49" s="42">
        <v>3</v>
      </c>
      <c r="K49" s="25">
        <v>5</v>
      </c>
      <c r="L49" s="42">
        <v>1</v>
      </c>
      <c r="M49" s="25">
        <v>1</v>
      </c>
      <c r="N49" s="42">
        <v>2</v>
      </c>
      <c r="O49" s="25">
        <v>8</v>
      </c>
      <c r="P49" s="15">
        <v>9</v>
      </c>
      <c r="Q49" s="15">
        <v>9</v>
      </c>
      <c r="R49" s="15">
        <v>2</v>
      </c>
      <c r="S49" s="42">
        <v>1</v>
      </c>
      <c r="T49" s="25">
        <v>7</v>
      </c>
      <c r="U49" s="42">
        <v>10</v>
      </c>
      <c r="V49" s="25">
        <v>5</v>
      </c>
      <c r="W49" s="42">
        <v>2</v>
      </c>
      <c r="X49" s="25">
        <v>9</v>
      </c>
      <c r="Y49" s="17">
        <v>6</v>
      </c>
      <c r="Z49" s="38">
        <f t="shared" si="3"/>
        <v>91</v>
      </c>
      <c r="AA49" s="69"/>
    </row>
    <row r="50" spans="1:27" s="14" customFormat="1" ht="34.5" customHeight="1">
      <c r="A50" s="112"/>
      <c r="B50" s="115"/>
      <c r="C50" s="13" t="s">
        <v>6</v>
      </c>
      <c r="D50" s="83" t="s">
        <v>91</v>
      </c>
      <c r="E50" s="80">
        <f>SUM(E49)</f>
        <v>320</v>
      </c>
      <c r="F50" s="25">
        <f t="shared" si="4"/>
        <v>48</v>
      </c>
      <c r="G50" s="52">
        <f t="shared" si="2"/>
        <v>15</v>
      </c>
      <c r="H50" s="16">
        <v>1</v>
      </c>
      <c r="I50" s="25">
        <v>4</v>
      </c>
      <c r="J50" s="42">
        <v>4</v>
      </c>
      <c r="K50" s="25">
        <v>1</v>
      </c>
      <c r="L50" s="42">
        <v>3</v>
      </c>
      <c r="M50" s="25">
        <v>2</v>
      </c>
      <c r="N50" s="42">
        <v>5</v>
      </c>
      <c r="O50" s="25">
        <v>2</v>
      </c>
      <c r="P50" s="15">
        <v>6</v>
      </c>
      <c r="Q50" s="15">
        <v>1</v>
      </c>
      <c r="R50" s="15">
        <v>2</v>
      </c>
      <c r="S50" s="42">
        <v>3</v>
      </c>
      <c r="T50" s="25">
        <v>2</v>
      </c>
      <c r="U50" s="42">
        <v>2</v>
      </c>
      <c r="V50" s="25">
        <v>2</v>
      </c>
      <c r="W50" s="42">
        <v>4</v>
      </c>
      <c r="X50" s="25">
        <v>1</v>
      </c>
      <c r="Y50" s="17">
        <v>3</v>
      </c>
      <c r="Z50" s="38">
        <f t="shared" si="3"/>
        <v>48</v>
      </c>
      <c r="AA50" s="69"/>
    </row>
    <row r="51" spans="1:27" s="14" customFormat="1" ht="34.5" customHeight="1">
      <c r="A51" s="112"/>
      <c r="B51" s="115"/>
      <c r="C51" s="13" t="s">
        <v>7</v>
      </c>
      <c r="D51" s="83" t="s">
        <v>92</v>
      </c>
      <c r="E51" s="80">
        <f>SUM(E50)</f>
        <v>320</v>
      </c>
      <c r="F51" s="25">
        <f t="shared" si="4"/>
        <v>19</v>
      </c>
      <c r="G51" s="52">
        <f t="shared" si="2"/>
        <v>5.9375</v>
      </c>
      <c r="H51" s="16">
        <v>1</v>
      </c>
      <c r="I51" s="25"/>
      <c r="J51" s="42">
        <v>1</v>
      </c>
      <c r="K51" s="25">
        <v>2</v>
      </c>
      <c r="L51" s="42"/>
      <c r="M51" s="25">
        <v>1</v>
      </c>
      <c r="N51" s="42">
        <v>1</v>
      </c>
      <c r="O51" s="25">
        <v>3</v>
      </c>
      <c r="P51" s="15">
        <v>3</v>
      </c>
      <c r="Q51" s="15">
        <v>1</v>
      </c>
      <c r="R51" s="15">
        <v>2</v>
      </c>
      <c r="S51" s="42"/>
      <c r="T51" s="25">
        <v>1</v>
      </c>
      <c r="U51" s="42">
        <v>1</v>
      </c>
      <c r="V51" s="25">
        <v>1</v>
      </c>
      <c r="W51" s="42"/>
      <c r="X51" s="25">
        <v>1</v>
      </c>
      <c r="Y51" s="25"/>
      <c r="Z51" s="38">
        <f t="shared" si="3"/>
        <v>19</v>
      </c>
      <c r="AA51" s="69"/>
    </row>
    <row r="52" spans="1:27" s="14" customFormat="1" ht="34.5" customHeight="1" thickBot="1">
      <c r="A52" s="113"/>
      <c r="B52" s="116"/>
      <c r="C52" s="34" t="s">
        <v>25</v>
      </c>
      <c r="D52" s="84" t="s">
        <v>43</v>
      </c>
      <c r="E52" s="81">
        <f>SUM(E51)</f>
        <v>320</v>
      </c>
      <c r="F52" s="35">
        <f t="shared" si="4"/>
        <v>10</v>
      </c>
      <c r="G52" s="53">
        <f t="shared" si="2"/>
        <v>3.125</v>
      </c>
      <c r="H52" s="36"/>
      <c r="I52" s="35">
        <v>3</v>
      </c>
      <c r="J52" s="46">
        <v>2</v>
      </c>
      <c r="K52" s="35"/>
      <c r="L52" s="46"/>
      <c r="M52" s="35"/>
      <c r="N52" s="46">
        <v>4</v>
      </c>
      <c r="O52" s="35"/>
      <c r="P52" s="37"/>
      <c r="Q52" s="37"/>
      <c r="R52" s="37"/>
      <c r="S52" s="46"/>
      <c r="T52" s="35"/>
      <c r="U52" s="46"/>
      <c r="V52" s="35"/>
      <c r="W52" s="46"/>
      <c r="X52" s="35">
        <v>1</v>
      </c>
      <c r="Y52" s="35"/>
      <c r="Z52" s="39">
        <f t="shared" si="3"/>
        <v>10</v>
      </c>
      <c r="AA52" s="70">
        <f>SUM(Z48:Z52)</f>
        <v>320</v>
      </c>
    </row>
    <row r="53" spans="1:27" s="14" customFormat="1" ht="34.5" customHeight="1">
      <c r="A53" s="111">
        <v>10</v>
      </c>
      <c r="B53" s="114" t="s">
        <v>93</v>
      </c>
      <c r="C53" s="29" t="s">
        <v>3</v>
      </c>
      <c r="D53" s="85" t="s">
        <v>94</v>
      </c>
      <c r="E53" s="79">
        <f>SUM(AA57)</f>
        <v>315</v>
      </c>
      <c r="F53" s="30">
        <f aca="true" t="shared" si="5" ref="F53:F70">SUM(H53:Y53)</f>
        <v>202</v>
      </c>
      <c r="G53" s="51">
        <f t="shared" si="2"/>
        <v>64.12698412698413</v>
      </c>
      <c r="H53" s="31">
        <v>7</v>
      </c>
      <c r="I53" s="30">
        <v>14</v>
      </c>
      <c r="J53" s="45">
        <v>15</v>
      </c>
      <c r="K53" s="30">
        <v>16</v>
      </c>
      <c r="L53" s="45">
        <v>8</v>
      </c>
      <c r="M53" s="30">
        <v>8</v>
      </c>
      <c r="N53" s="45">
        <v>11</v>
      </c>
      <c r="O53" s="30">
        <v>7</v>
      </c>
      <c r="P53" s="32">
        <v>12</v>
      </c>
      <c r="Q53" s="32">
        <v>14</v>
      </c>
      <c r="R53" s="32">
        <v>8</v>
      </c>
      <c r="S53" s="45">
        <v>7</v>
      </c>
      <c r="T53" s="30">
        <v>11</v>
      </c>
      <c r="U53" s="45">
        <v>16</v>
      </c>
      <c r="V53" s="30">
        <v>9</v>
      </c>
      <c r="W53" s="45">
        <v>11</v>
      </c>
      <c r="X53" s="30">
        <v>17</v>
      </c>
      <c r="Y53" s="30">
        <v>11</v>
      </c>
      <c r="Z53" s="33">
        <f t="shared" si="3"/>
        <v>202</v>
      </c>
      <c r="AA53" s="68"/>
    </row>
    <row r="54" spans="1:27" s="14" customFormat="1" ht="34.5" customHeight="1">
      <c r="A54" s="112"/>
      <c r="B54" s="115"/>
      <c r="C54" s="13" t="s">
        <v>5</v>
      </c>
      <c r="D54" s="88" t="s">
        <v>114</v>
      </c>
      <c r="E54" s="80">
        <f>SUM(E53)</f>
        <v>315</v>
      </c>
      <c r="F54" s="25">
        <f t="shared" si="5"/>
        <v>17</v>
      </c>
      <c r="G54" s="52">
        <f t="shared" si="2"/>
        <v>5.396825396825397</v>
      </c>
      <c r="H54" s="16">
        <v>1</v>
      </c>
      <c r="I54" s="25"/>
      <c r="J54" s="42">
        <v>2</v>
      </c>
      <c r="K54" s="25">
        <v>2</v>
      </c>
      <c r="L54" s="42"/>
      <c r="M54" s="25">
        <v>2</v>
      </c>
      <c r="N54" s="42"/>
      <c r="O54" s="25">
        <v>2</v>
      </c>
      <c r="P54" s="15">
        <v>1</v>
      </c>
      <c r="Q54" s="15">
        <v>1</v>
      </c>
      <c r="R54" s="15">
        <v>1</v>
      </c>
      <c r="S54" s="42"/>
      <c r="T54" s="25"/>
      <c r="U54" s="42">
        <v>1</v>
      </c>
      <c r="V54" s="25"/>
      <c r="W54" s="42">
        <v>1</v>
      </c>
      <c r="X54" s="25"/>
      <c r="Y54" s="17">
        <v>3</v>
      </c>
      <c r="Z54" s="38">
        <f t="shared" si="3"/>
        <v>17</v>
      </c>
      <c r="AA54" s="69"/>
    </row>
    <row r="55" spans="1:27" s="14" customFormat="1" ht="34.5" customHeight="1">
      <c r="A55" s="112"/>
      <c r="B55" s="115"/>
      <c r="C55" s="13" t="s">
        <v>6</v>
      </c>
      <c r="D55" s="88" t="s">
        <v>115</v>
      </c>
      <c r="E55" s="80">
        <f>SUM(E54)</f>
        <v>315</v>
      </c>
      <c r="F55" s="25">
        <f t="shared" si="5"/>
        <v>26</v>
      </c>
      <c r="G55" s="52">
        <f t="shared" si="2"/>
        <v>8.253968253968253</v>
      </c>
      <c r="H55" s="16">
        <v>2</v>
      </c>
      <c r="I55" s="25">
        <v>1</v>
      </c>
      <c r="J55" s="42">
        <v>2</v>
      </c>
      <c r="K55" s="25"/>
      <c r="L55" s="42">
        <v>2</v>
      </c>
      <c r="M55" s="25"/>
      <c r="N55" s="42">
        <v>5</v>
      </c>
      <c r="O55" s="25">
        <v>4</v>
      </c>
      <c r="P55" s="15"/>
      <c r="Q55" s="15"/>
      <c r="R55" s="15">
        <v>2</v>
      </c>
      <c r="S55" s="42"/>
      <c r="T55" s="25">
        <v>2</v>
      </c>
      <c r="U55" s="42"/>
      <c r="V55" s="25">
        <v>2</v>
      </c>
      <c r="W55" s="42">
        <v>1</v>
      </c>
      <c r="X55" s="25"/>
      <c r="Y55" s="17">
        <v>3</v>
      </c>
      <c r="Z55" s="38">
        <f t="shared" si="3"/>
        <v>26</v>
      </c>
      <c r="AA55" s="69"/>
    </row>
    <row r="56" spans="1:27" s="14" customFormat="1" ht="34.5" customHeight="1">
      <c r="A56" s="112"/>
      <c r="B56" s="115"/>
      <c r="C56" s="13" t="s">
        <v>7</v>
      </c>
      <c r="D56" s="88" t="s">
        <v>116</v>
      </c>
      <c r="E56" s="80">
        <f>SUM(E55)</f>
        <v>315</v>
      </c>
      <c r="F56" s="25">
        <f t="shared" si="5"/>
        <v>65</v>
      </c>
      <c r="G56" s="52">
        <f t="shared" si="2"/>
        <v>20.634920634920633</v>
      </c>
      <c r="H56" s="16">
        <v>2</v>
      </c>
      <c r="I56" s="25">
        <v>4</v>
      </c>
      <c r="J56" s="42">
        <v>1</v>
      </c>
      <c r="K56" s="25">
        <v>3</v>
      </c>
      <c r="L56" s="42">
        <v>2</v>
      </c>
      <c r="M56" s="25">
        <v>3</v>
      </c>
      <c r="N56" s="42">
        <v>2</v>
      </c>
      <c r="O56" s="25">
        <v>9</v>
      </c>
      <c r="P56" s="15">
        <v>7</v>
      </c>
      <c r="Q56" s="15">
        <v>5</v>
      </c>
      <c r="R56" s="15">
        <v>3</v>
      </c>
      <c r="S56" s="42">
        <v>2</v>
      </c>
      <c r="T56" s="25">
        <v>4</v>
      </c>
      <c r="U56" s="42">
        <v>4</v>
      </c>
      <c r="V56" s="25">
        <v>4</v>
      </c>
      <c r="W56" s="42">
        <v>6</v>
      </c>
      <c r="X56" s="25">
        <v>4</v>
      </c>
      <c r="Y56" s="25"/>
      <c r="Z56" s="38">
        <f t="shared" si="3"/>
        <v>65</v>
      </c>
      <c r="AA56" s="69"/>
    </row>
    <row r="57" spans="1:27" s="14" customFormat="1" ht="34.5" customHeight="1" thickBot="1">
      <c r="A57" s="113"/>
      <c r="B57" s="116"/>
      <c r="C57" s="34" t="s">
        <v>25</v>
      </c>
      <c r="D57" s="84" t="s">
        <v>43</v>
      </c>
      <c r="E57" s="81">
        <f>SUM(E56)</f>
        <v>315</v>
      </c>
      <c r="F57" s="35">
        <f t="shared" si="5"/>
        <v>5</v>
      </c>
      <c r="G57" s="53">
        <f t="shared" si="2"/>
        <v>1.5873015873015872</v>
      </c>
      <c r="H57" s="36"/>
      <c r="I57" s="35">
        <v>1</v>
      </c>
      <c r="J57" s="46"/>
      <c r="K57" s="35"/>
      <c r="L57" s="46"/>
      <c r="M57" s="35"/>
      <c r="N57" s="46">
        <v>2</v>
      </c>
      <c r="O57" s="35"/>
      <c r="P57" s="37">
        <v>2</v>
      </c>
      <c r="Q57" s="37"/>
      <c r="R57" s="37"/>
      <c r="S57" s="46"/>
      <c r="T57" s="35"/>
      <c r="U57" s="46"/>
      <c r="V57" s="35"/>
      <c r="W57" s="46"/>
      <c r="X57" s="35"/>
      <c r="Y57" s="35"/>
      <c r="Z57" s="39">
        <f t="shared" si="3"/>
        <v>5</v>
      </c>
      <c r="AA57" s="70">
        <f>SUM(Z53:Z57)</f>
        <v>315</v>
      </c>
    </row>
    <row r="58" spans="1:27" s="14" customFormat="1" ht="34.5" customHeight="1">
      <c r="A58" s="111">
        <v>11</v>
      </c>
      <c r="B58" s="114" t="s">
        <v>95</v>
      </c>
      <c r="C58" s="29" t="s">
        <v>3</v>
      </c>
      <c r="D58" s="85" t="s">
        <v>96</v>
      </c>
      <c r="E58" s="79">
        <f>SUM(AA61)</f>
        <v>318</v>
      </c>
      <c r="F58" s="30">
        <f t="shared" si="5"/>
        <v>183</v>
      </c>
      <c r="G58" s="51">
        <f t="shared" si="2"/>
        <v>57.54716981132076</v>
      </c>
      <c r="H58" s="31">
        <v>6</v>
      </c>
      <c r="I58" s="30">
        <v>15</v>
      </c>
      <c r="J58" s="45">
        <v>12</v>
      </c>
      <c r="K58" s="30">
        <v>13</v>
      </c>
      <c r="L58" s="45">
        <v>8</v>
      </c>
      <c r="M58" s="30">
        <v>6</v>
      </c>
      <c r="N58" s="45">
        <v>12</v>
      </c>
      <c r="O58" s="30">
        <v>12</v>
      </c>
      <c r="P58" s="32">
        <v>16</v>
      </c>
      <c r="Q58" s="32">
        <v>12</v>
      </c>
      <c r="R58" s="32">
        <v>7</v>
      </c>
      <c r="S58" s="45">
        <v>6</v>
      </c>
      <c r="T58" s="30">
        <v>3</v>
      </c>
      <c r="U58" s="45">
        <v>16</v>
      </c>
      <c r="V58" s="30">
        <v>7</v>
      </c>
      <c r="W58" s="45">
        <v>12</v>
      </c>
      <c r="X58" s="30">
        <v>11</v>
      </c>
      <c r="Y58" s="30">
        <v>9</v>
      </c>
      <c r="Z58" s="33">
        <f t="shared" si="3"/>
        <v>183</v>
      </c>
      <c r="AA58" s="68"/>
    </row>
    <row r="59" spans="1:27" s="14" customFormat="1" ht="34.5" customHeight="1">
      <c r="A59" s="112"/>
      <c r="B59" s="115"/>
      <c r="C59" s="13" t="s">
        <v>5</v>
      </c>
      <c r="D59" s="88" t="s">
        <v>117</v>
      </c>
      <c r="E59" s="80">
        <f>SUM(E58)</f>
        <v>318</v>
      </c>
      <c r="F59" s="25">
        <f t="shared" si="5"/>
        <v>97</v>
      </c>
      <c r="G59" s="52">
        <f t="shared" si="2"/>
        <v>30.50314465408805</v>
      </c>
      <c r="H59" s="16">
        <v>4</v>
      </c>
      <c r="I59" s="25">
        <v>1</v>
      </c>
      <c r="J59" s="42">
        <v>6</v>
      </c>
      <c r="K59" s="25">
        <v>9</v>
      </c>
      <c r="L59" s="42">
        <v>2</v>
      </c>
      <c r="M59" s="25">
        <v>6</v>
      </c>
      <c r="N59" s="42">
        <v>6</v>
      </c>
      <c r="O59" s="25">
        <v>8</v>
      </c>
      <c r="P59" s="15">
        <v>3</v>
      </c>
      <c r="Q59" s="15">
        <v>4</v>
      </c>
      <c r="R59" s="15">
        <v>5</v>
      </c>
      <c r="S59" s="42">
        <v>3</v>
      </c>
      <c r="T59" s="25">
        <v>12</v>
      </c>
      <c r="U59" s="42">
        <v>3</v>
      </c>
      <c r="V59" s="25">
        <v>8</v>
      </c>
      <c r="W59" s="42">
        <v>2</v>
      </c>
      <c r="X59" s="25">
        <v>5</v>
      </c>
      <c r="Y59" s="17">
        <v>10</v>
      </c>
      <c r="Z59" s="38">
        <f t="shared" si="3"/>
        <v>97</v>
      </c>
      <c r="AA59" s="69"/>
    </row>
    <row r="60" spans="1:27" s="14" customFormat="1" ht="34.5" customHeight="1">
      <c r="A60" s="112"/>
      <c r="B60" s="115"/>
      <c r="C60" s="13" t="s">
        <v>6</v>
      </c>
      <c r="D60" s="88" t="s">
        <v>118</v>
      </c>
      <c r="E60" s="80">
        <f>SUM(E59)</f>
        <v>318</v>
      </c>
      <c r="F60" s="25">
        <f t="shared" si="5"/>
        <v>37</v>
      </c>
      <c r="G60" s="52">
        <f t="shared" si="2"/>
        <v>11.635220125786164</v>
      </c>
      <c r="H60" s="16">
        <v>3</v>
      </c>
      <c r="I60" s="25">
        <v>4</v>
      </c>
      <c r="J60" s="42">
        <v>1</v>
      </c>
      <c r="K60" s="25">
        <v>1</v>
      </c>
      <c r="L60" s="42">
        <v>1</v>
      </c>
      <c r="M60" s="25">
        <v>1</v>
      </c>
      <c r="N60" s="42">
        <v>1</v>
      </c>
      <c r="O60" s="25">
        <v>2</v>
      </c>
      <c r="P60" s="15">
        <v>3</v>
      </c>
      <c r="Q60" s="15">
        <v>4</v>
      </c>
      <c r="R60" s="15">
        <v>3</v>
      </c>
      <c r="S60" s="42"/>
      <c r="T60" s="25">
        <v>2</v>
      </c>
      <c r="U60" s="42">
        <v>2</v>
      </c>
      <c r="V60" s="25">
        <v>1</v>
      </c>
      <c r="W60" s="42">
        <v>3</v>
      </c>
      <c r="X60" s="25">
        <v>4</v>
      </c>
      <c r="Y60" s="17">
        <v>1</v>
      </c>
      <c r="Z60" s="38">
        <f t="shared" si="3"/>
        <v>37</v>
      </c>
      <c r="AA60" s="69"/>
    </row>
    <row r="61" spans="1:27" s="14" customFormat="1" ht="34.5" customHeight="1" thickBot="1">
      <c r="A61" s="113"/>
      <c r="B61" s="116"/>
      <c r="C61" s="34" t="s">
        <v>26</v>
      </c>
      <c r="D61" s="84" t="s">
        <v>43</v>
      </c>
      <c r="E61" s="81">
        <f>SUM(E60)</f>
        <v>318</v>
      </c>
      <c r="F61" s="35">
        <f t="shared" si="5"/>
        <v>1</v>
      </c>
      <c r="G61" s="53">
        <f t="shared" si="2"/>
        <v>0.3144654088050315</v>
      </c>
      <c r="H61" s="36"/>
      <c r="I61" s="35"/>
      <c r="J61" s="46"/>
      <c r="K61" s="35"/>
      <c r="L61" s="46"/>
      <c r="M61" s="35"/>
      <c r="N61" s="46"/>
      <c r="O61" s="35"/>
      <c r="P61" s="37"/>
      <c r="Q61" s="37"/>
      <c r="R61" s="37"/>
      <c r="S61" s="46"/>
      <c r="T61" s="35"/>
      <c r="U61" s="46"/>
      <c r="V61" s="35"/>
      <c r="W61" s="46"/>
      <c r="X61" s="35">
        <v>1</v>
      </c>
      <c r="Y61" s="35"/>
      <c r="Z61" s="39">
        <f t="shared" si="3"/>
        <v>1</v>
      </c>
      <c r="AA61" s="70">
        <f>SUM(Z58:Z61)</f>
        <v>318</v>
      </c>
    </row>
    <row r="62" spans="1:27" s="14" customFormat="1" ht="34.5" customHeight="1">
      <c r="A62" s="111">
        <v>12</v>
      </c>
      <c r="B62" s="114" t="s">
        <v>97</v>
      </c>
      <c r="C62" s="29" t="s">
        <v>3</v>
      </c>
      <c r="D62" s="85" t="s">
        <v>98</v>
      </c>
      <c r="E62" s="79">
        <f>SUM(AA65)</f>
        <v>318</v>
      </c>
      <c r="F62" s="30">
        <f t="shared" si="5"/>
        <v>209</v>
      </c>
      <c r="G62" s="51">
        <f t="shared" si="2"/>
        <v>65.72327044025157</v>
      </c>
      <c r="H62" s="31">
        <v>9</v>
      </c>
      <c r="I62" s="30">
        <v>10</v>
      </c>
      <c r="J62" s="45">
        <v>13</v>
      </c>
      <c r="K62" s="30">
        <v>14</v>
      </c>
      <c r="L62" s="45">
        <v>9</v>
      </c>
      <c r="M62" s="30">
        <v>12</v>
      </c>
      <c r="N62" s="45">
        <v>10</v>
      </c>
      <c r="O62" s="30">
        <v>18</v>
      </c>
      <c r="P62" s="32">
        <v>13</v>
      </c>
      <c r="Q62" s="32">
        <v>11</v>
      </c>
      <c r="R62" s="32">
        <v>9</v>
      </c>
      <c r="S62" s="45">
        <v>9</v>
      </c>
      <c r="T62" s="30">
        <v>8</v>
      </c>
      <c r="U62" s="45">
        <v>12</v>
      </c>
      <c r="V62" s="30">
        <v>12</v>
      </c>
      <c r="W62" s="45">
        <v>13</v>
      </c>
      <c r="X62" s="30">
        <v>14</v>
      </c>
      <c r="Y62" s="30">
        <v>13</v>
      </c>
      <c r="Z62" s="33">
        <f t="shared" si="3"/>
        <v>209</v>
      </c>
      <c r="AA62" s="68"/>
    </row>
    <row r="63" spans="1:27" s="14" customFormat="1" ht="34.5" customHeight="1">
      <c r="A63" s="112"/>
      <c r="B63" s="115"/>
      <c r="C63" s="13" t="s">
        <v>5</v>
      </c>
      <c r="D63" s="83" t="s">
        <v>99</v>
      </c>
      <c r="E63" s="80">
        <f>SUM(E62)</f>
        <v>318</v>
      </c>
      <c r="F63" s="25">
        <f t="shared" si="5"/>
        <v>89</v>
      </c>
      <c r="G63" s="52">
        <f t="shared" si="2"/>
        <v>27.9874213836478</v>
      </c>
      <c r="H63" s="16">
        <v>4</v>
      </c>
      <c r="I63" s="25">
        <v>9</v>
      </c>
      <c r="J63" s="42">
        <v>6</v>
      </c>
      <c r="K63" s="25">
        <v>9</v>
      </c>
      <c r="L63" s="42">
        <v>2</v>
      </c>
      <c r="M63" s="25">
        <v>1</v>
      </c>
      <c r="N63" s="42">
        <v>10</v>
      </c>
      <c r="O63" s="25">
        <v>3</v>
      </c>
      <c r="P63" s="15">
        <v>6</v>
      </c>
      <c r="Q63" s="15">
        <v>8</v>
      </c>
      <c r="R63" s="15">
        <v>4</v>
      </c>
      <c r="S63" s="42"/>
      <c r="T63" s="25">
        <v>7</v>
      </c>
      <c r="U63" s="42">
        <v>6</v>
      </c>
      <c r="V63" s="25">
        <v>3</v>
      </c>
      <c r="W63" s="42">
        <v>3</v>
      </c>
      <c r="X63" s="25">
        <v>3</v>
      </c>
      <c r="Y63" s="17">
        <v>5</v>
      </c>
      <c r="Z63" s="38">
        <f t="shared" si="3"/>
        <v>89</v>
      </c>
      <c r="AA63" s="69"/>
    </row>
    <row r="64" spans="1:27" s="14" customFormat="1" ht="34.5" customHeight="1">
      <c r="A64" s="112"/>
      <c r="B64" s="115"/>
      <c r="C64" s="13" t="s">
        <v>6</v>
      </c>
      <c r="D64" s="83" t="s">
        <v>100</v>
      </c>
      <c r="E64" s="80">
        <f>SUM(E63)</f>
        <v>318</v>
      </c>
      <c r="F64" s="25">
        <f t="shared" si="5"/>
        <v>19</v>
      </c>
      <c r="G64" s="52">
        <f t="shared" si="2"/>
        <v>5.9748427672955975</v>
      </c>
      <c r="H64" s="16"/>
      <c r="I64" s="25">
        <v>1</v>
      </c>
      <c r="J64" s="42"/>
      <c r="K64" s="25"/>
      <c r="L64" s="42"/>
      <c r="M64" s="25"/>
      <c r="N64" s="42"/>
      <c r="O64" s="25">
        <v>1</v>
      </c>
      <c r="P64" s="15">
        <v>3</v>
      </c>
      <c r="Q64" s="15">
        <v>1</v>
      </c>
      <c r="R64" s="15">
        <v>1</v>
      </c>
      <c r="S64" s="42"/>
      <c r="T64" s="25">
        <v>2</v>
      </c>
      <c r="U64" s="42">
        <v>3</v>
      </c>
      <c r="V64" s="25"/>
      <c r="W64" s="42">
        <v>1</v>
      </c>
      <c r="X64" s="25">
        <v>4</v>
      </c>
      <c r="Y64" s="17">
        <v>2</v>
      </c>
      <c r="Z64" s="38">
        <f t="shared" si="3"/>
        <v>19</v>
      </c>
      <c r="AA64" s="69"/>
    </row>
    <row r="65" spans="1:27" s="14" customFormat="1" ht="34.5" customHeight="1" thickBot="1">
      <c r="A65" s="113"/>
      <c r="B65" s="116"/>
      <c r="C65" s="34" t="s">
        <v>26</v>
      </c>
      <c r="D65" s="84" t="s">
        <v>43</v>
      </c>
      <c r="E65" s="81">
        <f>SUM(E64)</f>
        <v>318</v>
      </c>
      <c r="F65" s="35">
        <f t="shared" si="5"/>
        <v>1</v>
      </c>
      <c r="G65" s="53">
        <f t="shared" si="2"/>
        <v>0.3144654088050315</v>
      </c>
      <c r="H65" s="36"/>
      <c r="I65" s="35"/>
      <c r="J65" s="46">
        <v>1</v>
      </c>
      <c r="K65" s="35"/>
      <c r="L65" s="46"/>
      <c r="M65" s="35"/>
      <c r="N65" s="46"/>
      <c r="O65" s="35"/>
      <c r="P65" s="37"/>
      <c r="Q65" s="37"/>
      <c r="R65" s="37"/>
      <c r="S65" s="46"/>
      <c r="T65" s="35"/>
      <c r="U65" s="46"/>
      <c r="V65" s="35"/>
      <c r="W65" s="46"/>
      <c r="X65" s="35"/>
      <c r="Y65" s="35"/>
      <c r="Z65" s="39">
        <f t="shared" si="3"/>
        <v>1</v>
      </c>
      <c r="AA65" s="70">
        <f>SUM(Z62:Z65)</f>
        <v>318</v>
      </c>
    </row>
    <row r="66" spans="1:27" s="14" customFormat="1" ht="46.5" customHeight="1">
      <c r="A66" s="111">
        <v>13</v>
      </c>
      <c r="B66" s="114" t="s">
        <v>101</v>
      </c>
      <c r="C66" s="29" t="s">
        <v>3</v>
      </c>
      <c r="D66" s="91" t="s">
        <v>119</v>
      </c>
      <c r="E66" s="79">
        <f>SUM(AA70)</f>
        <v>317</v>
      </c>
      <c r="F66" s="30">
        <f t="shared" si="5"/>
        <v>142</v>
      </c>
      <c r="G66" s="51">
        <f t="shared" si="2"/>
        <v>44.79495268138801</v>
      </c>
      <c r="H66" s="31">
        <v>5</v>
      </c>
      <c r="I66" s="30">
        <v>9</v>
      </c>
      <c r="J66" s="45">
        <v>7</v>
      </c>
      <c r="K66" s="30">
        <v>11</v>
      </c>
      <c r="L66" s="45">
        <v>7</v>
      </c>
      <c r="M66" s="30">
        <v>5</v>
      </c>
      <c r="N66" s="45">
        <v>6</v>
      </c>
      <c r="O66" s="30">
        <v>15</v>
      </c>
      <c r="P66" s="32">
        <v>12</v>
      </c>
      <c r="Q66" s="32">
        <v>11</v>
      </c>
      <c r="R66" s="32">
        <v>4</v>
      </c>
      <c r="S66" s="45">
        <v>5</v>
      </c>
      <c r="T66" s="30">
        <v>6</v>
      </c>
      <c r="U66" s="45">
        <v>10</v>
      </c>
      <c r="V66" s="30">
        <v>4</v>
      </c>
      <c r="W66" s="45">
        <v>9</v>
      </c>
      <c r="X66" s="30">
        <v>9</v>
      </c>
      <c r="Y66" s="30">
        <v>7</v>
      </c>
      <c r="Z66" s="33">
        <f t="shared" si="3"/>
        <v>142</v>
      </c>
      <c r="AA66" s="68"/>
    </row>
    <row r="67" spans="1:27" s="14" customFormat="1" ht="46.5" customHeight="1">
      <c r="A67" s="112"/>
      <c r="B67" s="115"/>
      <c r="C67" s="13" t="s">
        <v>5</v>
      </c>
      <c r="D67" s="88" t="s">
        <v>102</v>
      </c>
      <c r="E67" s="80">
        <f>SUM(E66)</f>
        <v>317</v>
      </c>
      <c r="F67" s="25">
        <f t="shared" si="5"/>
        <v>41</v>
      </c>
      <c r="G67" s="52">
        <f t="shared" si="2"/>
        <v>12.933753943217665</v>
      </c>
      <c r="H67" s="16">
        <v>3</v>
      </c>
      <c r="I67" s="25">
        <v>3</v>
      </c>
      <c r="J67" s="42">
        <v>1</v>
      </c>
      <c r="K67" s="25">
        <v>4</v>
      </c>
      <c r="L67" s="42"/>
      <c r="M67" s="25">
        <v>4</v>
      </c>
      <c r="N67" s="42">
        <v>3</v>
      </c>
      <c r="O67" s="25">
        <v>1</v>
      </c>
      <c r="P67" s="15">
        <v>2</v>
      </c>
      <c r="Q67" s="15">
        <v>2</v>
      </c>
      <c r="R67" s="15">
        <v>2</v>
      </c>
      <c r="S67" s="42"/>
      <c r="T67" s="25">
        <v>2</v>
      </c>
      <c r="U67" s="42">
        <v>2</v>
      </c>
      <c r="V67" s="25">
        <v>1</v>
      </c>
      <c r="W67" s="42">
        <v>4</v>
      </c>
      <c r="X67" s="25">
        <v>3</v>
      </c>
      <c r="Y67" s="17">
        <v>4</v>
      </c>
      <c r="Z67" s="38">
        <f t="shared" si="3"/>
        <v>41</v>
      </c>
      <c r="AA67" s="69"/>
    </row>
    <row r="68" spans="1:27" s="14" customFormat="1" ht="46.5" customHeight="1">
      <c r="A68" s="112"/>
      <c r="B68" s="115"/>
      <c r="C68" s="13" t="s">
        <v>6</v>
      </c>
      <c r="D68" s="88" t="s">
        <v>103</v>
      </c>
      <c r="E68" s="80">
        <f>SUM(E67)</f>
        <v>317</v>
      </c>
      <c r="F68" s="25">
        <f t="shared" si="5"/>
        <v>109</v>
      </c>
      <c r="G68" s="52">
        <f t="shared" si="2"/>
        <v>34.38485804416404</v>
      </c>
      <c r="H68" s="16">
        <v>5</v>
      </c>
      <c r="I68" s="25">
        <v>7</v>
      </c>
      <c r="J68" s="42">
        <v>10</v>
      </c>
      <c r="K68" s="25">
        <v>6</v>
      </c>
      <c r="L68" s="42">
        <v>2</v>
      </c>
      <c r="M68" s="25">
        <v>4</v>
      </c>
      <c r="N68" s="42">
        <v>8</v>
      </c>
      <c r="O68" s="25">
        <v>5</v>
      </c>
      <c r="P68" s="15">
        <v>6</v>
      </c>
      <c r="Q68" s="15">
        <v>4</v>
      </c>
      <c r="R68" s="15">
        <v>5</v>
      </c>
      <c r="S68" s="42">
        <v>3</v>
      </c>
      <c r="T68" s="25">
        <v>8</v>
      </c>
      <c r="U68" s="42">
        <v>8</v>
      </c>
      <c r="V68" s="25">
        <v>10</v>
      </c>
      <c r="W68" s="42">
        <v>2</v>
      </c>
      <c r="X68" s="25">
        <v>7</v>
      </c>
      <c r="Y68" s="17">
        <v>9</v>
      </c>
      <c r="Z68" s="38">
        <f t="shared" si="3"/>
        <v>109</v>
      </c>
      <c r="AA68" s="69"/>
    </row>
    <row r="69" spans="1:27" s="14" customFormat="1" ht="39.75" customHeight="1">
      <c r="A69" s="112"/>
      <c r="B69" s="115"/>
      <c r="C69" s="13" t="s">
        <v>7</v>
      </c>
      <c r="D69" s="88" t="s">
        <v>120</v>
      </c>
      <c r="E69" s="80">
        <f>SUM(E68)</f>
        <v>317</v>
      </c>
      <c r="F69" s="25">
        <f t="shared" si="5"/>
        <v>21</v>
      </c>
      <c r="G69" s="52">
        <f t="shared" si="2"/>
        <v>6.624605678233439</v>
      </c>
      <c r="H69" s="16"/>
      <c r="I69" s="25"/>
      <c r="J69" s="42">
        <v>1</v>
      </c>
      <c r="K69" s="25">
        <v>1</v>
      </c>
      <c r="L69" s="42">
        <v>1</v>
      </c>
      <c r="M69" s="25"/>
      <c r="N69" s="42">
        <v>2</v>
      </c>
      <c r="O69" s="25">
        <v>1</v>
      </c>
      <c r="P69" s="15">
        <v>2</v>
      </c>
      <c r="Q69" s="15">
        <v>3</v>
      </c>
      <c r="R69" s="15">
        <v>3</v>
      </c>
      <c r="S69" s="42">
        <v>1</v>
      </c>
      <c r="T69" s="25">
        <v>1</v>
      </c>
      <c r="U69" s="42">
        <v>1</v>
      </c>
      <c r="V69" s="25">
        <v>1</v>
      </c>
      <c r="W69" s="42">
        <v>2</v>
      </c>
      <c r="X69" s="25">
        <v>1</v>
      </c>
      <c r="Y69" s="25"/>
      <c r="Z69" s="38">
        <f t="shared" si="3"/>
        <v>21</v>
      </c>
      <c r="AA69" s="69"/>
    </row>
    <row r="70" spans="1:27" s="14" customFormat="1" ht="39.75" customHeight="1" thickBot="1">
      <c r="A70" s="113"/>
      <c r="B70" s="116"/>
      <c r="C70" s="34" t="s">
        <v>25</v>
      </c>
      <c r="D70" s="84" t="s">
        <v>43</v>
      </c>
      <c r="E70" s="81">
        <f>SUM(E69)</f>
        <v>317</v>
      </c>
      <c r="F70" s="35">
        <f t="shared" si="5"/>
        <v>4</v>
      </c>
      <c r="G70" s="53">
        <f t="shared" si="2"/>
        <v>1.2618296529968454</v>
      </c>
      <c r="H70" s="36"/>
      <c r="I70" s="35">
        <v>1</v>
      </c>
      <c r="J70" s="46">
        <v>1</v>
      </c>
      <c r="K70" s="35"/>
      <c r="L70" s="46"/>
      <c r="M70" s="35"/>
      <c r="N70" s="46">
        <v>1</v>
      </c>
      <c r="O70" s="35"/>
      <c r="P70" s="37"/>
      <c r="Q70" s="37"/>
      <c r="R70" s="37"/>
      <c r="S70" s="46"/>
      <c r="T70" s="35"/>
      <c r="U70" s="46"/>
      <c r="V70" s="35"/>
      <c r="W70" s="46"/>
      <c r="X70" s="35">
        <v>1</v>
      </c>
      <c r="Y70" s="35"/>
      <c r="Z70" s="39">
        <f t="shared" si="3"/>
        <v>4</v>
      </c>
      <c r="AA70" s="70">
        <f>SUM(Z66:Z70)</f>
        <v>317</v>
      </c>
    </row>
    <row r="71" spans="1:27" s="14" customFormat="1" ht="34.5" customHeight="1">
      <c r="A71" s="111">
        <v>16</v>
      </c>
      <c r="B71" s="131" t="s">
        <v>104</v>
      </c>
      <c r="C71" s="29" t="s">
        <v>3</v>
      </c>
      <c r="D71" s="85" t="s">
        <v>105</v>
      </c>
      <c r="E71" s="79">
        <f>SUM(AA75)</f>
        <v>320</v>
      </c>
      <c r="F71" s="30">
        <f>SUM(H71:Y71)</f>
        <v>60</v>
      </c>
      <c r="G71" s="55">
        <f>F71/E71*100</f>
        <v>18.75</v>
      </c>
      <c r="H71" s="45">
        <v>3</v>
      </c>
      <c r="I71" s="30">
        <v>4</v>
      </c>
      <c r="J71" s="45">
        <v>4</v>
      </c>
      <c r="K71" s="30">
        <v>2</v>
      </c>
      <c r="L71" s="45">
        <v>2</v>
      </c>
      <c r="M71" s="30">
        <v>4</v>
      </c>
      <c r="N71" s="45">
        <v>1</v>
      </c>
      <c r="O71" s="30">
        <v>6</v>
      </c>
      <c r="P71" s="32">
        <v>8</v>
      </c>
      <c r="Q71" s="32">
        <v>2</v>
      </c>
      <c r="R71" s="32">
        <v>1</v>
      </c>
      <c r="S71" s="45">
        <v>1</v>
      </c>
      <c r="T71" s="30">
        <v>3</v>
      </c>
      <c r="U71" s="45">
        <v>8</v>
      </c>
      <c r="V71" s="30">
        <v>2</v>
      </c>
      <c r="W71" s="45">
        <v>1</v>
      </c>
      <c r="X71" s="30">
        <v>4</v>
      </c>
      <c r="Y71" s="30">
        <v>4</v>
      </c>
      <c r="Z71" s="33">
        <f>SUM(H71:Y71)</f>
        <v>60</v>
      </c>
      <c r="AA71" s="58"/>
    </row>
    <row r="72" spans="1:27" s="14" customFormat="1" ht="34.5" customHeight="1">
      <c r="A72" s="112"/>
      <c r="B72" s="132"/>
      <c r="C72" s="13" t="s">
        <v>5</v>
      </c>
      <c r="D72" s="83" t="s">
        <v>106</v>
      </c>
      <c r="E72" s="80">
        <f>SUM(AA75)</f>
        <v>320</v>
      </c>
      <c r="F72" s="25">
        <f>SUM(H72:Y72)</f>
        <v>101</v>
      </c>
      <c r="G72" s="57">
        <f>F72/E72*100</f>
        <v>31.5625</v>
      </c>
      <c r="H72" s="42">
        <v>4</v>
      </c>
      <c r="I72" s="25">
        <v>6</v>
      </c>
      <c r="J72" s="42">
        <v>8</v>
      </c>
      <c r="K72" s="25">
        <v>4</v>
      </c>
      <c r="L72" s="42">
        <v>1</v>
      </c>
      <c r="M72" s="25">
        <v>5</v>
      </c>
      <c r="N72" s="42">
        <v>8</v>
      </c>
      <c r="O72" s="25">
        <v>7</v>
      </c>
      <c r="P72" s="15">
        <v>5</v>
      </c>
      <c r="Q72" s="15">
        <v>4</v>
      </c>
      <c r="R72" s="15">
        <v>3</v>
      </c>
      <c r="S72" s="42">
        <v>3</v>
      </c>
      <c r="T72" s="25">
        <v>6</v>
      </c>
      <c r="U72" s="42">
        <v>5</v>
      </c>
      <c r="V72" s="25">
        <v>8</v>
      </c>
      <c r="W72" s="42">
        <v>7</v>
      </c>
      <c r="X72" s="25">
        <v>10</v>
      </c>
      <c r="Y72" s="25">
        <v>7</v>
      </c>
      <c r="Z72" s="38">
        <f>SUM(H72:Y72)</f>
        <v>101</v>
      </c>
      <c r="AA72" s="59"/>
    </row>
    <row r="73" spans="1:27" s="14" customFormat="1" ht="34.5" customHeight="1">
      <c r="A73" s="112"/>
      <c r="B73" s="132"/>
      <c r="C73" s="13" t="s">
        <v>6</v>
      </c>
      <c r="D73" s="83" t="s">
        <v>107</v>
      </c>
      <c r="E73" s="80">
        <f>SUM(AA75)</f>
        <v>320</v>
      </c>
      <c r="F73" s="25">
        <f>SUM(H73:Y73)</f>
        <v>73</v>
      </c>
      <c r="G73" s="57">
        <f>F73/E73*100</f>
        <v>22.8125</v>
      </c>
      <c r="H73" s="42">
        <v>4</v>
      </c>
      <c r="I73" s="25">
        <v>7</v>
      </c>
      <c r="J73" s="42">
        <v>6</v>
      </c>
      <c r="K73" s="25">
        <v>5</v>
      </c>
      <c r="L73" s="42">
        <v>2</v>
      </c>
      <c r="M73" s="25">
        <v>3</v>
      </c>
      <c r="N73" s="42">
        <v>3</v>
      </c>
      <c r="O73" s="25">
        <v>4</v>
      </c>
      <c r="P73" s="15">
        <v>3</v>
      </c>
      <c r="Q73" s="15">
        <v>6</v>
      </c>
      <c r="R73" s="15">
        <v>2</v>
      </c>
      <c r="S73" s="42">
        <v>2</v>
      </c>
      <c r="T73" s="25">
        <v>4</v>
      </c>
      <c r="U73" s="42">
        <v>4</v>
      </c>
      <c r="V73" s="25">
        <v>3</v>
      </c>
      <c r="W73" s="42">
        <v>5</v>
      </c>
      <c r="X73" s="25">
        <v>4</v>
      </c>
      <c r="Y73" s="25">
        <v>6</v>
      </c>
      <c r="Z73" s="38">
        <f>SUM(H73:Y73)</f>
        <v>73</v>
      </c>
      <c r="AA73" s="59"/>
    </row>
    <row r="74" spans="1:27" s="14" customFormat="1" ht="34.5" customHeight="1">
      <c r="A74" s="112"/>
      <c r="B74" s="132"/>
      <c r="C74" s="13" t="s">
        <v>7</v>
      </c>
      <c r="D74" s="83" t="s">
        <v>108</v>
      </c>
      <c r="E74" s="80">
        <f>SUM(AA75)</f>
        <v>320</v>
      </c>
      <c r="F74" s="25">
        <f>SUM(H74:Y74)</f>
        <v>58</v>
      </c>
      <c r="G74" s="57">
        <f>F74/E74*100</f>
        <v>18.125</v>
      </c>
      <c r="H74" s="42">
        <v>2</v>
      </c>
      <c r="I74" s="25">
        <v>3</v>
      </c>
      <c r="J74" s="42"/>
      <c r="K74" s="25">
        <v>10</v>
      </c>
      <c r="L74" s="42">
        <v>1</v>
      </c>
      <c r="M74" s="25">
        <v>3</v>
      </c>
      <c r="N74" s="42">
        <v>6</v>
      </c>
      <c r="O74" s="25">
        <v>2</v>
      </c>
      <c r="P74" s="15">
        <v>4</v>
      </c>
      <c r="Q74" s="15">
        <v>5</v>
      </c>
      <c r="R74" s="15">
        <v>6</v>
      </c>
      <c r="S74" s="42">
        <v>1</v>
      </c>
      <c r="T74" s="25">
        <v>3</v>
      </c>
      <c r="U74" s="42">
        <v>3</v>
      </c>
      <c r="V74" s="25">
        <v>2</v>
      </c>
      <c r="W74" s="42">
        <v>4</v>
      </c>
      <c r="X74" s="25">
        <v>1</v>
      </c>
      <c r="Y74" s="25">
        <v>2</v>
      </c>
      <c r="Z74" s="38">
        <f>SUM(H74:Y74)</f>
        <v>58</v>
      </c>
      <c r="AA74" s="59"/>
    </row>
    <row r="75" spans="1:27" s="14" customFormat="1" ht="34.5" customHeight="1" thickBot="1">
      <c r="A75" s="113"/>
      <c r="B75" s="133"/>
      <c r="C75" s="34" t="s">
        <v>25</v>
      </c>
      <c r="D75" s="84" t="s">
        <v>109</v>
      </c>
      <c r="E75" s="81">
        <f>SUM(AA75)</f>
        <v>320</v>
      </c>
      <c r="F75" s="35">
        <f>SUM(H75:Y75)</f>
        <v>28</v>
      </c>
      <c r="G75" s="67">
        <f>F75/E75*100</f>
        <v>8.75</v>
      </c>
      <c r="H75" s="46">
        <v>1</v>
      </c>
      <c r="I75" s="35"/>
      <c r="J75" s="46">
        <v>1</v>
      </c>
      <c r="K75" s="35">
        <v>2</v>
      </c>
      <c r="L75" s="46">
        <v>4</v>
      </c>
      <c r="M75" s="35">
        <v>1</v>
      </c>
      <c r="N75" s="46">
        <v>2</v>
      </c>
      <c r="O75" s="35">
        <v>3</v>
      </c>
      <c r="P75" s="37">
        <v>2</v>
      </c>
      <c r="Q75" s="37">
        <v>3</v>
      </c>
      <c r="R75" s="37">
        <v>1</v>
      </c>
      <c r="S75" s="46">
        <v>2</v>
      </c>
      <c r="T75" s="35">
        <v>1</v>
      </c>
      <c r="U75" s="46">
        <v>1</v>
      </c>
      <c r="V75" s="35">
        <v>1</v>
      </c>
      <c r="W75" s="46"/>
      <c r="X75" s="35">
        <v>2</v>
      </c>
      <c r="Y75" s="35">
        <v>1</v>
      </c>
      <c r="Z75" s="39">
        <f>SUM(H75:Y75)</f>
        <v>28</v>
      </c>
      <c r="AA75" s="60">
        <f>SUM(Z71:Z75)</f>
        <v>320</v>
      </c>
    </row>
  </sheetData>
  <sheetProtection/>
  <mergeCells count="41">
    <mergeCell ref="A62:A65"/>
    <mergeCell ref="B62:B65"/>
    <mergeCell ref="A71:A75"/>
    <mergeCell ref="B71:B75"/>
    <mergeCell ref="A66:A70"/>
    <mergeCell ref="B66:B70"/>
    <mergeCell ref="A48:A52"/>
    <mergeCell ref="B48:B52"/>
    <mergeCell ref="A53:A57"/>
    <mergeCell ref="B53:B57"/>
    <mergeCell ref="A58:A61"/>
    <mergeCell ref="B58:B61"/>
    <mergeCell ref="A32:A36"/>
    <mergeCell ref="B32:B36"/>
    <mergeCell ref="A37:A42"/>
    <mergeCell ref="B37:B42"/>
    <mergeCell ref="A43:A47"/>
    <mergeCell ref="B43:B47"/>
    <mergeCell ref="A22:A26"/>
    <mergeCell ref="B22:B26"/>
    <mergeCell ref="A27:A31"/>
    <mergeCell ref="B27:B31"/>
    <mergeCell ref="F5:F6"/>
    <mergeCell ref="G5:G6"/>
    <mergeCell ref="A7:A11"/>
    <mergeCell ref="C5:C6"/>
    <mergeCell ref="D5:D6"/>
    <mergeCell ref="E5:E6"/>
    <mergeCell ref="A17:A21"/>
    <mergeCell ref="B17:B21"/>
    <mergeCell ref="H5:Y5"/>
    <mergeCell ref="B7:B11"/>
    <mergeCell ref="A12:A16"/>
    <mergeCell ref="B12:B16"/>
    <mergeCell ref="Z5:Z6"/>
    <mergeCell ref="AA5:AA6"/>
    <mergeCell ref="A1:G1"/>
    <mergeCell ref="A3:G3"/>
    <mergeCell ref="N3:U3"/>
    <mergeCell ref="A5:A6"/>
    <mergeCell ref="B5:B6"/>
  </mergeCells>
  <printOptions/>
  <pageMargins left="0.35" right="0.42"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7"/>
  <sheetViews>
    <sheetView tabSelected="1" zoomScalePageLayoutView="0" workbookViewId="0" topLeftCell="A1">
      <selection activeCell="D3" sqref="D3"/>
    </sheetView>
  </sheetViews>
  <sheetFormatPr defaultColWidth="8.88671875" defaultRowHeight="13.5"/>
  <cols>
    <col min="1" max="1" width="4.77734375" style="0" customWidth="1"/>
    <col min="2" max="2" width="4.3359375" style="0" customWidth="1"/>
    <col min="3" max="3" width="14.99609375" style="0" customWidth="1"/>
    <col min="4" max="4" width="83.10546875" style="0" customWidth="1"/>
    <col min="5" max="5" width="5.21484375" style="0" customWidth="1"/>
    <col min="6" max="6" width="4.77734375" style="0" customWidth="1"/>
  </cols>
  <sheetData>
    <row r="1" spans="1:4" ht="18" customHeight="1">
      <c r="A1" s="143" t="s">
        <v>204</v>
      </c>
      <c r="B1" s="143"/>
      <c r="C1" s="143"/>
      <c r="D1" s="143"/>
    </row>
    <row r="2" spans="1:4" ht="39.75" customHeight="1">
      <c r="A2" s="140" t="s">
        <v>30</v>
      </c>
      <c r="B2" s="134" t="s">
        <v>145</v>
      </c>
      <c r="C2" s="135"/>
      <c r="D2" s="54" t="s">
        <v>146</v>
      </c>
    </row>
    <row r="3" spans="1:4" ht="39.75" customHeight="1">
      <c r="A3" s="141"/>
      <c r="B3" s="136"/>
      <c r="C3" s="137"/>
      <c r="D3" s="54" t="s">
        <v>178</v>
      </c>
    </row>
    <row r="4" spans="1:4" ht="39.75" customHeight="1">
      <c r="A4" s="141"/>
      <c r="B4" s="136"/>
      <c r="C4" s="137"/>
      <c r="D4" s="6" t="s">
        <v>214</v>
      </c>
    </row>
    <row r="5" spans="1:10" ht="39.75" customHeight="1">
      <c r="A5" s="141"/>
      <c r="B5" s="136"/>
      <c r="C5" s="137"/>
      <c r="D5" s="6" t="s">
        <v>147</v>
      </c>
      <c r="H5" s="97"/>
      <c r="I5" s="7"/>
      <c r="J5" s="98"/>
    </row>
    <row r="6" spans="1:4" ht="39.75" customHeight="1">
      <c r="A6" s="141"/>
      <c r="B6" s="136"/>
      <c r="C6" s="137"/>
      <c r="D6" s="54" t="s">
        <v>154</v>
      </c>
    </row>
    <row r="7" spans="1:4" ht="39.75" customHeight="1">
      <c r="A7" s="141"/>
      <c r="B7" s="136"/>
      <c r="C7" s="137"/>
      <c r="D7" s="54" t="s">
        <v>148</v>
      </c>
    </row>
    <row r="8" spans="1:4" ht="39.75" customHeight="1">
      <c r="A8" s="141"/>
      <c r="B8" s="136"/>
      <c r="C8" s="137"/>
      <c r="D8" s="6" t="s">
        <v>141</v>
      </c>
    </row>
    <row r="9" spans="1:4" ht="39.75" customHeight="1">
      <c r="A9" s="141"/>
      <c r="B9" s="136"/>
      <c r="C9" s="137"/>
      <c r="D9" s="5" t="s">
        <v>140</v>
      </c>
    </row>
    <row r="10" spans="1:4" ht="39.75" customHeight="1">
      <c r="A10" s="141"/>
      <c r="B10" s="136"/>
      <c r="C10" s="137"/>
      <c r="D10" s="66" t="s">
        <v>152</v>
      </c>
    </row>
    <row r="11" spans="1:4" ht="39.75" customHeight="1">
      <c r="A11" s="142"/>
      <c r="B11" s="138"/>
      <c r="C11" s="139"/>
      <c r="D11" s="5" t="s">
        <v>161</v>
      </c>
    </row>
    <row r="12" spans="1:4" ht="54" customHeight="1">
      <c r="A12" s="61"/>
      <c r="B12" s="62"/>
      <c r="C12" s="62"/>
      <c r="D12" s="93"/>
    </row>
    <row r="13" spans="1:6" ht="19.5" customHeight="1">
      <c r="A13" s="150" t="s">
        <v>164</v>
      </c>
      <c r="B13" s="151" t="s">
        <v>203</v>
      </c>
      <c r="C13" s="151"/>
      <c r="D13" s="54" t="s">
        <v>144</v>
      </c>
      <c r="E13" s="2">
        <v>1</v>
      </c>
      <c r="F13" t="s">
        <v>191</v>
      </c>
    </row>
    <row r="14" spans="1:6" ht="45.75" customHeight="1">
      <c r="A14" s="150"/>
      <c r="B14" s="151"/>
      <c r="C14" s="151"/>
      <c r="D14" s="54" t="s">
        <v>190</v>
      </c>
      <c r="E14" s="2">
        <v>2</v>
      </c>
      <c r="F14" t="s">
        <v>192</v>
      </c>
    </row>
    <row r="15" spans="1:6" ht="32.25" customHeight="1">
      <c r="A15" s="150"/>
      <c r="B15" s="151"/>
      <c r="C15" s="151"/>
      <c r="D15" s="54" t="s">
        <v>155</v>
      </c>
      <c r="E15" s="2">
        <v>3</v>
      </c>
      <c r="F15" t="s">
        <v>193</v>
      </c>
    </row>
    <row r="16" spans="1:6" ht="33" customHeight="1">
      <c r="A16" s="150"/>
      <c r="B16" s="151"/>
      <c r="C16" s="151"/>
      <c r="D16" s="54" t="s">
        <v>189</v>
      </c>
      <c r="E16" s="2">
        <v>4</v>
      </c>
      <c r="F16" t="s">
        <v>188</v>
      </c>
    </row>
    <row r="17" spans="1:6" ht="28.5" customHeight="1">
      <c r="A17" s="150"/>
      <c r="B17" s="151"/>
      <c r="C17" s="151"/>
      <c r="D17" s="54" t="s">
        <v>143</v>
      </c>
      <c r="E17" s="2">
        <v>5</v>
      </c>
      <c r="F17" t="s">
        <v>194</v>
      </c>
    </row>
    <row r="18" spans="1:6" ht="24" customHeight="1">
      <c r="A18" s="150"/>
      <c r="B18" s="151"/>
      <c r="C18" s="151"/>
      <c r="D18" s="54" t="s">
        <v>207</v>
      </c>
      <c r="E18" s="2">
        <v>6</v>
      </c>
      <c r="F18" t="s">
        <v>195</v>
      </c>
    </row>
    <row r="19" spans="1:6" ht="32.25" customHeight="1">
      <c r="A19" s="150"/>
      <c r="B19" s="151"/>
      <c r="C19" s="151"/>
      <c r="D19" s="54" t="s">
        <v>142</v>
      </c>
      <c r="E19" s="2">
        <v>7</v>
      </c>
      <c r="F19" t="s">
        <v>196</v>
      </c>
    </row>
    <row r="20" spans="1:6" ht="34.5" customHeight="1">
      <c r="A20" s="150"/>
      <c r="B20" s="151"/>
      <c r="C20" s="151"/>
      <c r="D20" s="54" t="s">
        <v>206</v>
      </c>
      <c r="E20" s="2">
        <v>8</v>
      </c>
      <c r="F20" t="s">
        <v>197</v>
      </c>
    </row>
    <row r="21" spans="1:6" ht="34.5" customHeight="1">
      <c r="A21" s="150"/>
      <c r="B21" s="151"/>
      <c r="C21" s="151"/>
      <c r="D21" s="54" t="s">
        <v>149</v>
      </c>
      <c r="E21" s="2">
        <v>9</v>
      </c>
      <c r="F21" t="s">
        <v>187</v>
      </c>
    </row>
    <row r="22" spans="1:6" ht="20.25" customHeight="1">
      <c r="A22" s="150"/>
      <c r="B22" s="151"/>
      <c r="C22" s="151"/>
      <c r="D22" s="6" t="s">
        <v>131</v>
      </c>
      <c r="E22" s="2">
        <v>10</v>
      </c>
      <c r="F22" t="s">
        <v>201</v>
      </c>
    </row>
    <row r="23" spans="1:6" ht="18.75" customHeight="1">
      <c r="A23" s="150"/>
      <c r="B23" s="151"/>
      <c r="C23" s="151"/>
      <c r="D23" s="5" t="s">
        <v>159</v>
      </c>
      <c r="E23" s="2">
        <v>11</v>
      </c>
      <c r="F23" t="s">
        <v>200</v>
      </c>
    </row>
    <row r="24" spans="1:6" ht="30.75" customHeight="1">
      <c r="A24" s="150"/>
      <c r="B24" s="151"/>
      <c r="C24" s="151"/>
      <c r="D24" s="66" t="s">
        <v>157</v>
      </c>
      <c r="E24" s="2">
        <v>12</v>
      </c>
      <c r="F24" t="s">
        <v>198</v>
      </c>
    </row>
    <row r="25" spans="1:6" ht="18.75" customHeight="1">
      <c r="A25" s="150"/>
      <c r="B25" s="151"/>
      <c r="C25" s="151"/>
      <c r="D25" s="5" t="s">
        <v>140</v>
      </c>
      <c r="E25" s="2">
        <v>13</v>
      </c>
      <c r="F25" t="s">
        <v>199</v>
      </c>
    </row>
    <row r="26" spans="1:4" ht="21" customHeight="1">
      <c r="A26" s="150"/>
      <c r="B26" s="151"/>
      <c r="C26" s="151"/>
      <c r="D26" s="99" t="s">
        <v>209</v>
      </c>
    </row>
    <row r="27" spans="1:4" ht="18.75" customHeight="1">
      <c r="A27" s="150"/>
      <c r="B27" s="151"/>
      <c r="C27" s="151"/>
      <c r="D27" s="50" t="s">
        <v>150</v>
      </c>
    </row>
    <row r="28" spans="1:4" ht="18.75" customHeight="1">
      <c r="A28" s="150"/>
      <c r="B28" s="151"/>
      <c r="C28" s="151"/>
      <c r="D28" s="66" t="s">
        <v>208</v>
      </c>
    </row>
    <row r="29" spans="1:4" ht="32.25" customHeight="1">
      <c r="A29" s="150"/>
      <c r="B29" s="151"/>
      <c r="C29" s="151"/>
      <c r="D29" s="66" t="s">
        <v>162</v>
      </c>
    </row>
    <row r="30" spans="1:4" ht="18.75" customHeight="1">
      <c r="A30" s="150"/>
      <c r="B30" s="151"/>
      <c r="C30" s="151"/>
      <c r="D30" s="49" t="s">
        <v>151</v>
      </c>
    </row>
    <row r="31" ht="8.25" customHeight="1">
      <c r="D31" s="7"/>
    </row>
    <row r="32" spans="1:6" ht="21.75" customHeight="1">
      <c r="A32" s="151">
        <v>15</v>
      </c>
      <c r="B32" s="152" t="s">
        <v>139</v>
      </c>
      <c r="C32" s="152"/>
      <c r="D32" s="65" t="s">
        <v>153</v>
      </c>
      <c r="E32">
        <v>1</v>
      </c>
      <c r="F32" t="s">
        <v>180</v>
      </c>
    </row>
    <row r="33" spans="1:6" ht="21.75" customHeight="1">
      <c r="A33" s="151"/>
      <c r="B33" s="152"/>
      <c r="C33" s="152"/>
      <c r="D33" s="65" t="s">
        <v>138</v>
      </c>
      <c r="E33">
        <v>2</v>
      </c>
      <c r="F33" t="s">
        <v>42</v>
      </c>
    </row>
    <row r="34" spans="1:6" ht="21.75" customHeight="1">
      <c r="A34" s="151"/>
      <c r="B34" s="152"/>
      <c r="C34" s="152"/>
      <c r="D34" s="65" t="s">
        <v>156</v>
      </c>
      <c r="E34">
        <v>3</v>
      </c>
      <c r="F34" t="s">
        <v>182</v>
      </c>
    </row>
    <row r="35" spans="1:6" ht="29.25" customHeight="1">
      <c r="A35" s="151"/>
      <c r="B35" s="152"/>
      <c r="C35" s="152"/>
      <c r="D35" s="65" t="s">
        <v>179</v>
      </c>
      <c r="E35">
        <v>4</v>
      </c>
      <c r="F35" t="s">
        <v>181</v>
      </c>
    </row>
    <row r="36" spans="1:6" ht="29.25" customHeight="1">
      <c r="A36" s="151"/>
      <c r="B36" s="152"/>
      <c r="C36" s="152"/>
      <c r="D36" s="65" t="s">
        <v>137</v>
      </c>
      <c r="E36">
        <v>5</v>
      </c>
      <c r="F36" t="s">
        <v>184</v>
      </c>
    </row>
    <row r="37" spans="1:6" ht="29.25" customHeight="1">
      <c r="A37" s="151"/>
      <c r="B37" s="152"/>
      <c r="C37" s="152"/>
      <c r="D37" s="65" t="s">
        <v>136</v>
      </c>
      <c r="E37">
        <v>6</v>
      </c>
      <c r="F37" t="s">
        <v>183</v>
      </c>
    </row>
    <row r="38" spans="1:6" ht="23.25" customHeight="1">
      <c r="A38" s="151"/>
      <c r="B38" s="152"/>
      <c r="C38" s="152"/>
      <c r="D38" s="65" t="s">
        <v>135</v>
      </c>
      <c r="E38">
        <v>7</v>
      </c>
      <c r="F38" t="s">
        <v>185</v>
      </c>
    </row>
    <row r="39" spans="1:6" ht="23.25" customHeight="1">
      <c r="A39" s="151"/>
      <c r="B39" s="152"/>
      <c r="C39" s="152"/>
      <c r="D39" s="5" t="s">
        <v>134</v>
      </c>
      <c r="E39" s="92">
        <v>8</v>
      </c>
      <c r="F39" s="92" t="s">
        <v>186</v>
      </c>
    </row>
    <row r="40" spans="1:4" ht="23.25" customHeight="1">
      <c r="A40" s="151"/>
      <c r="B40" s="152"/>
      <c r="C40" s="152"/>
      <c r="D40" s="5" t="s">
        <v>133</v>
      </c>
    </row>
    <row r="41" spans="1:4" ht="23.25" customHeight="1">
      <c r="A41" s="151"/>
      <c r="B41" s="152"/>
      <c r="C41" s="152"/>
      <c r="D41" s="5" t="s">
        <v>132</v>
      </c>
    </row>
    <row r="42" spans="1:4" ht="23.25" customHeight="1">
      <c r="A42" s="151"/>
      <c r="B42" s="152"/>
      <c r="C42" s="152"/>
      <c r="D42" s="5" t="s">
        <v>160</v>
      </c>
    </row>
    <row r="43" spans="1:4" ht="24.75" customHeight="1">
      <c r="A43" s="151"/>
      <c r="B43" s="152"/>
      <c r="C43" s="152"/>
      <c r="D43" s="5" t="s">
        <v>158</v>
      </c>
    </row>
    <row r="44" spans="1:4" ht="24.75" customHeight="1">
      <c r="A44" s="151"/>
      <c r="B44" s="152"/>
      <c r="C44" s="152"/>
      <c r="D44" s="5" t="s">
        <v>130</v>
      </c>
    </row>
    <row r="45" spans="1:4" ht="24.75" customHeight="1">
      <c r="A45" s="151"/>
      <c r="B45" s="152"/>
      <c r="C45" s="152"/>
      <c r="D45" s="5" t="s">
        <v>129</v>
      </c>
    </row>
    <row r="46" spans="1:4" ht="29.25" customHeight="1">
      <c r="A46" s="151"/>
      <c r="B46" s="152"/>
      <c r="C46" s="152"/>
      <c r="D46" s="66" t="s">
        <v>128</v>
      </c>
    </row>
    <row r="47" spans="1:4" ht="24.75" customHeight="1">
      <c r="A47" s="151"/>
      <c r="B47" s="152"/>
      <c r="C47" s="152"/>
      <c r="D47" s="5" t="s">
        <v>127</v>
      </c>
    </row>
    <row r="48" spans="1:4" ht="24.75" customHeight="1">
      <c r="A48" s="151"/>
      <c r="B48" s="152"/>
      <c r="C48" s="152"/>
      <c r="D48" s="5" t="s">
        <v>163</v>
      </c>
    </row>
    <row r="49" spans="1:4" ht="24.75" customHeight="1">
      <c r="A49" s="151"/>
      <c r="B49" s="152"/>
      <c r="C49" s="152"/>
      <c r="D49" s="49" t="s">
        <v>126</v>
      </c>
    </row>
    <row r="50" spans="1:3" s="7" customFormat="1" ht="18" customHeight="1">
      <c r="A50" s="63"/>
      <c r="B50" s="64"/>
      <c r="C50" s="64"/>
    </row>
    <row r="51" spans="1:10" ht="125.25" customHeight="1">
      <c r="A51" s="94" t="s">
        <v>125</v>
      </c>
      <c r="B51" s="144" t="s">
        <v>205</v>
      </c>
      <c r="C51" s="145"/>
      <c r="D51" s="65" t="s">
        <v>169</v>
      </c>
      <c r="J51" t="s">
        <v>210</v>
      </c>
    </row>
    <row r="52" spans="1:4" ht="181.5" customHeight="1">
      <c r="A52" s="95"/>
      <c r="B52" s="146"/>
      <c r="C52" s="147"/>
      <c r="D52" s="65" t="s">
        <v>168</v>
      </c>
    </row>
    <row r="53" spans="1:4" ht="237" customHeight="1">
      <c r="A53" s="95"/>
      <c r="B53" s="146"/>
      <c r="C53" s="147"/>
      <c r="D53" s="65" t="s">
        <v>212</v>
      </c>
    </row>
    <row r="54" spans="1:4" ht="81">
      <c r="A54" s="95"/>
      <c r="B54" s="146"/>
      <c r="C54" s="147"/>
      <c r="D54" s="65" t="s">
        <v>124</v>
      </c>
    </row>
    <row r="55" spans="1:4" ht="156.75" customHeight="1">
      <c r="A55" s="95"/>
      <c r="B55" s="146"/>
      <c r="C55" s="147"/>
      <c r="D55" s="65" t="s">
        <v>171</v>
      </c>
    </row>
    <row r="56" spans="1:4" ht="27">
      <c r="A56" s="95"/>
      <c r="B56" s="146"/>
      <c r="C56" s="147"/>
      <c r="D56" s="65" t="s">
        <v>172</v>
      </c>
    </row>
    <row r="57" spans="1:4" ht="111.75" customHeight="1">
      <c r="A57" s="95"/>
      <c r="B57" s="146"/>
      <c r="C57" s="147"/>
      <c r="D57" s="66" t="s">
        <v>173</v>
      </c>
    </row>
    <row r="58" spans="1:4" ht="111.75" customHeight="1">
      <c r="A58" s="95"/>
      <c r="B58" s="146"/>
      <c r="C58" s="147"/>
      <c r="D58" s="66" t="s">
        <v>174</v>
      </c>
    </row>
    <row r="59" spans="1:4" ht="339.75" customHeight="1">
      <c r="A59" s="95"/>
      <c r="B59" s="146"/>
      <c r="C59" s="147"/>
      <c r="D59" s="66" t="s">
        <v>211</v>
      </c>
    </row>
    <row r="60" spans="1:4" ht="93" customHeight="1">
      <c r="A60" s="95"/>
      <c r="B60" s="146"/>
      <c r="C60" s="147"/>
      <c r="D60" s="66" t="s">
        <v>123</v>
      </c>
    </row>
    <row r="61" spans="1:4" ht="48" customHeight="1">
      <c r="A61" s="95"/>
      <c r="B61" s="146"/>
      <c r="C61" s="147"/>
      <c r="D61" s="66" t="s">
        <v>170</v>
      </c>
    </row>
    <row r="62" spans="1:4" ht="13.5">
      <c r="A62" s="95"/>
      <c r="B62" s="146"/>
      <c r="C62" s="147"/>
      <c r="D62" s="5"/>
    </row>
    <row r="63" spans="1:4" ht="78" customHeight="1">
      <c r="A63" s="95"/>
      <c r="B63" s="146"/>
      <c r="C63" s="147"/>
      <c r="D63" s="66" t="s">
        <v>122</v>
      </c>
    </row>
    <row r="64" spans="1:4" ht="126.75" customHeight="1">
      <c r="A64" s="95"/>
      <c r="B64" s="146"/>
      <c r="C64" s="147"/>
      <c r="D64" s="66" t="s">
        <v>121</v>
      </c>
    </row>
    <row r="65" spans="1:4" ht="126.75" customHeight="1">
      <c r="A65" s="95"/>
      <c r="B65" s="146"/>
      <c r="C65" s="147"/>
      <c r="D65" s="66" t="s">
        <v>175</v>
      </c>
    </row>
    <row r="66" spans="1:4" ht="57" customHeight="1">
      <c r="A66" s="95"/>
      <c r="B66" s="146"/>
      <c r="C66" s="147"/>
      <c r="D66" s="66" t="s">
        <v>176</v>
      </c>
    </row>
    <row r="67" spans="1:4" ht="78" customHeight="1">
      <c r="A67" s="96"/>
      <c r="B67" s="148"/>
      <c r="C67" s="149"/>
      <c r="D67" s="66" t="s">
        <v>177</v>
      </c>
    </row>
  </sheetData>
  <sheetProtection/>
  <mergeCells count="8">
    <mergeCell ref="B2:C11"/>
    <mergeCell ref="A2:A11"/>
    <mergeCell ref="A1:D1"/>
    <mergeCell ref="B51:C67"/>
    <mergeCell ref="A13:A30"/>
    <mergeCell ref="B13:C30"/>
    <mergeCell ref="A32:A49"/>
    <mergeCell ref="B32:C49"/>
  </mergeCells>
  <printOptions/>
  <pageMargins left="0.7086614173228347" right="0.7086614173228347" top="0.7480314960629921" bottom="0.7480314960629921" header="0.31496062992125984" footer="0.31496062992125984"/>
  <pageSetup horizontalDpi="600" verticalDpi="600" orientation="landscape" paperSize="9" r:id="rId1"/>
  <headerFooter alignWithMargins="0">
    <oddFooter>&amp;C페이지 &amp;P</oddFooter>
  </headerFooter>
</worksheet>
</file>

<file path=xl/worksheets/sheet3.xml><?xml version="1.0" encoding="utf-8"?>
<worksheet xmlns="http://schemas.openxmlformats.org/spreadsheetml/2006/main" xmlns:r="http://schemas.openxmlformats.org/officeDocument/2006/relationships">
  <dimension ref="F20:J21"/>
  <sheetViews>
    <sheetView zoomScalePageLayoutView="0" workbookViewId="0" topLeftCell="A10">
      <selection activeCell="G32" sqref="G32"/>
    </sheetView>
  </sheetViews>
  <sheetFormatPr defaultColWidth="8.88671875" defaultRowHeight="13.5"/>
  <cols>
    <col min="6" max="10" width="6.3359375" style="0" customWidth="1"/>
  </cols>
  <sheetData>
    <row r="19" ht="14.25" thickBot="1"/>
    <row r="20" spans="6:10" ht="38.25" customHeight="1">
      <c r="F20" s="20" t="s">
        <v>33</v>
      </c>
      <c r="G20" s="21" t="s">
        <v>34</v>
      </c>
      <c r="H20" s="22" t="s">
        <v>19</v>
      </c>
      <c r="I20" s="22" t="s">
        <v>35</v>
      </c>
      <c r="J20" s="23" t="s">
        <v>36</v>
      </c>
    </row>
    <row r="21" spans="6:10" ht="18.75" customHeight="1" thickBot="1">
      <c r="F21" s="24" t="s">
        <v>37</v>
      </c>
      <c r="G21" s="18" t="s">
        <v>38</v>
      </c>
      <c r="H21" s="18" t="s">
        <v>39</v>
      </c>
      <c r="I21" s="18" t="s">
        <v>40</v>
      </c>
      <c r="J21" s="19" t="s">
        <v>41</v>
      </c>
    </row>
    <row r="22" ht="14.25" thickTop="1"/>
  </sheetData>
  <sheetProtection/>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Samsung Electronics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dc:creator>
  <cp:keywords/>
  <dc:description/>
  <cp:lastModifiedBy>User</cp:lastModifiedBy>
  <cp:lastPrinted>2015-11-26T01:52:13Z</cp:lastPrinted>
  <dcterms:created xsi:type="dcterms:W3CDTF">2012-11-24T01:28:41Z</dcterms:created>
  <dcterms:modified xsi:type="dcterms:W3CDTF">2015-12-17T07:37:52Z</dcterms:modified>
  <cp:category/>
  <cp:version/>
  <cp:contentType/>
  <cp:contentStatus/>
</cp:coreProperties>
</file>